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ifasmj\Desktop\stu file fall 2012\"/>
    </mc:Choice>
  </mc:AlternateContent>
  <bookViews>
    <workbookView xWindow="11070" yWindow="-15" windowWidth="10485" windowHeight="10140"/>
  </bookViews>
  <sheets>
    <sheet name="UG_Ethnic" sheetId="7" r:id="rId1"/>
  </sheets>
  <definedNames>
    <definedName name="_xlnm.Print_Area" localSheetId="0">UG_Ethnic!$A$1:$N$253</definedName>
    <definedName name="_xlnm.Print_Titles" localSheetId="0">UG_Ethnic!$1:$5</definedName>
  </definedNames>
  <calcPr calcId="152511"/>
</workbook>
</file>

<file path=xl/calcChain.xml><?xml version="1.0" encoding="utf-8"?>
<calcChain xmlns="http://schemas.openxmlformats.org/spreadsheetml/2006/main">
  <c r="N233" i="7" l="1"/>
  <c r="M233" i="7"/>
  <c r="L233" i="7"/>
  <c r="K233" i="7"/>
  <c r="J233" i="7"/>
  <c r="I233" i="7"/>
  <c r="H233" i="7"/>
  <c r="G233" i="7"/>
  <c r="F233" i="7"/>
  <c r="E233" i="7"/>
  <c r="N191" i="7"/>
  <c r="M191" i="7"/>
  <c r="L191" i="7"/>
  <c r="K191" i="7"/>
  <c r="J191" i="7"/>
  <c r="I191" i="7"/>
  <c r="H191" i="7"/>
  <c r="G191" i="7"/>
  <c r="F191" i="7"/>
  <c r="E191" i="7"/>
  <c r="N112" i="7"/>
  <c r="M112" i="7"/>
  <c r="L112" i="7"/>
  <c r="K112" i="7"/>
  <c r="J112" i="7"/>
  <c r="I112" i="7"/>
  <c r="H112" i="7"/>
  <c r="G112" i="7"/>
  <c r="F112" i="7"/>
  <c r="E112" i="7"/>
  <c r="N81" i="7"/>
  <c r="M81" i="7"/>
  <c r="L81" i="7"/>
  <c r="K81" i="7"/>
  <c r="J81" i="7"/>
  <c r="I81" i="7"/>
  <c r="H81" i="7"/>
  <c r="G81" i="7"/>
  <c r="F81" i="7"/>
  <c r="E81" i="7"/>
  <c r="E242" i="7"/>
  <c r="F242" i="7"/>
  <c r="F246" i="7" s="1"/>
  <c r="F247" i="7" s="1"/>
  <c r="G242" i="7"/>
  <c r="H242" i="7"/>
  <c r="I242" i="7"/>
  <c r="J242" i="7"/>
  <c r="K242" i="7"/>
  <c r="L242" i="7"/>
  <c r="M242" i="7"/>
  <c r="N242" i="7"/>
  <c r="L246" i="7" l="1"/>
  <c r="L247" i="7" s="1"/>
  <c r="K246" i="7"/>
  <c r="K247" i="7" s="1"/>
  <c r="J246" i="7"/>
  <c r="J247" i="7" s="1"/>
  <c r="G246" i="7"/>
  <c r="G247" i="7" s="1"/>
  <c r="M246" i="7"/>
  <c r="M247" i="7" s="1"/>
  <c r="I246" i="7"/>
  <c r="I247" i="7" s="1"/>
  <c r="E246" i="7"/>
  <c r="E247" i="7" s="1"/>
  <c r="H246" i="7"/>
  <c r="H247" i="7" s="1"/>
  <c r="N246" i="7"/>
  <c r="N247" i="7" s="1"/>
</calcChain>
</file>

<file path=xl/sharedStrings.xml><?xml version="1.0" encoding="utf-8"?>
<sst xmlns="http://schemas.openxmlformats.org/spreadsheetml/2006/main" count="508" uniqueCount="308">
  <si>
    <t>AED</t>
  </si>
  <si>
    <t>BS-AH</t>
  </si>
  <si>
    <t>Art Education K-12</t>
  </si>
  <si>
    <t>ALT</t>
  </si>
  <si>
    <t>BA-AH</t>
  </si>
  <si>
    <t>Arts and Letters</t>
  </si>
  <si>
    <t>ARH</t>
  </si>
  <si>
    <t>Art History</t>
  </si>
  <si>
    <t>ART</t>
  </si>
  <si>
    <t>Art</t>
  </si>
  <si>
    <t>CER</t>
  </si>
  <si>
    <t>BFA-AH</t>
  </si>
  <si>
    <t>Ceramics</t>
  </si>
  <si>
    <t>CMD</t>
  </si>
  <si>
    <t>Communication Design</t>
  </si>
  <si>
    <t>COM</t>
  </si>
  <si>
    <t>Communication Studies</t>
  </si>
  <si>
    <t>Design</t>
  </si>
  <si>
    <t>ENG</t>
  </si>
  <si>
    <t>English</t>
  </si>
  <si>
    <t>ENS</t>
  </si>
  <si>
    <t>English 7-12</t>
  </si>
  <si>
    <t>FIB</t>
  </si>
  <si>
    <t>Fibers</t>
  </si>
  <si>
    <t>FRE</t>
  </si>
  <si>
    <t>French</t>
  </si>
  <si>
    <t>INT</t>
  </si>
  <si>
    <t>Interior Design</t>
  </si>
  <si>
    <t>JBS</t>
  </si>
  <si>
    <t>Journalism</t>
  </si>
  <si>
    <t>MDP</t>
  </si>
  <si>
    <t>Media Production</t>
  </si>
  <si>
    <t>BA-SEC-AH</t>
  </si>
  <si>
    <t>MJD</t>
  </si>
  <si>
    <t>Metals/Jewelry</t>
  </si>
  <si>
    <t>MUE</t>
  </si>
  <si>
    <t>MUSB-AH</t>
  </si>
  <si>
    <t>Music Education</t>
  </si>
  <si>
    <t>MUS</t>
  </si>
  <si>
    <t>Music</t>
  </si>
  <si>
    <t>PCM</t>
  </si>
  <si>
    <t>Public Communication</t>
  </si>
  <si>
    <t>PHI</t>
  </si>
  <si>
    <t>Philosophy</t>
  </si>
  <si>
    <t>PHO</t>
  </si>
  <si>
    <t>Photography</t>
  </si>
  <si>
    <t>SPA</t>
  </si>
  <si>
    <t>TFA</t>
  </si>
  <si>
    <t>Television and Film Arts</t>
  </si>
  <si>
    <t>THA</t>
  </si>
  <si>
    <t>Theater</t>
  </si>
  <si>
    <t>BMEW</t>
  </si>
  <si>
    <t>PREMAJ-ED</t>
  </si>
  <si>
    <t>Pre-Business and Marketing Ed</t>
  </si>
  <si>
    <t>ELEW</t>
  </si>
  <si>
    <t>Pre-Elementary Education</t>
  </si>
  <si>
    <t>EXEW</t>
  </si>
  <si>
    <t>Pre-Exceptional Education</t>
  </si>
  <si>
    <t>ANT</t>
  </si>
  <si>
    <t>BA-NS</t>
  </si>
  <si>
    <t>Anthropology</t>
  </si>
  <si>
    <t>BIO</t>
  </si>
  <si>
    <t>Biology</t>
  </si>
  <si>
    <t>BA-SEC-NS</t>
  </si>
  <si>
    <t>Chemistry</t>
  </si>
  <si>
    <t>EAS</t>
  </si>
  <si>
    <t>BS-NS</t>
  </si>
  <si>
    <t>Earth Sciences</t>
  </si>
  <si>
    <t>ECO</t>
  </si>
  <si>
    <t>Economics</t>
  </si>
  <si>
    <t>FRCW</t>
  </si>
  <si>
    <t>PREMAJ-NS</t>
  </si>
  <si>
    <t>Pre-forensic Chemistry</t>
  </si>
  <si>
    <t>GEG</t>
  </si>
  <si>
    <t>Geography</t>
  </si>
  <si>
    <t>GEO</t>
  </si>
  <si>
    <t>Geology</t>
  </si>
  <si>
    <t>HIS</t>
  </si>
  <si>
    <t>History</t>
  </si>
  <si>
    <t>MAT</t>
  </si>
  <si>
    <t>Mathematics</t>
  </si>
  <si>
    <t>MTS</t>
  </si>
  <si>
    <t>Mathematics 7-12</t>
  </si>
  <si>
    <t>PHY</t>
  </si>
  <si>
    <t>Physics</t>
  </si>
  <si>
    <t>PSC</t>
  </si>
  <si>
    <t>Political Science</t>
  </si>
  <si>
    <t>PSY</t>
  </si>
  <si>
    <t>Psychology</t>
  </si>
  <si>
    <t>SOA</t>
  </si>
  <si>
    <t>Applied Sociology</t>
  </si>
  <si>
    <t>SOC</t>
  </si>
  <si>
    <t>Sociology</t>
  </si>
  <si>
    <t>URP</t>
  </si>
  <si>
    <t>Urban Regional Analysis &amp; Plan</t>
  </si>
  <si>
    <t>BSA</t>
  </si>
  <si>
    <t>BS-SP</t>
  </si>
  <si>
    <t>Business Administration</t>
  </si>
  <si>
    <t>BSAW</t>
  </si>
  <si>
    <t>PREMAJ-SP</t>
  </si>
  <si>
    <t>Pre-Business Administration</t>
  </si>
  <si>
    <t>CISW</t>
  </si>
  <si>
    <t>Pre-Computer Info Systems</t>
  </si>
  <si>
    <t>CRJW</t>
  </si>
  <si>
    <t>Pre-Criminal Justice</t>
  </si>
  <si>
    <t>DIE</t>
  </si>
  <si>
    <t>Dietetics</t>
  </si>
  <si>
    <t>ETE</t>
  </si>
  <si>
    <t>Elec Engineer Tech, Electronic</t>
  </si>
  <si>
    <t>FTT</t>
  </si>
  <si>
    <t>Fashion and Textile Technology</t>
  </si>
  <si>
    <t>HEW</t>
  </si>
  <si>
    <t>Health/Wellness</t>
  </si>
  <si>
    <t>HTR</t>
  </si>
  <si>
    <t>Hospitality Administration</t>
  </si>
  <si>
    <t>MET</t>
  </si>
  <si>
    <t>Mechanical Engineering Tech</t>
  </si>
  <si>
    <t>SLP</t>
  </si>
  <si>
    <t>Speech-Language Pathology</t>
  </si>
  <si>
    <t>SWKW</t>
  </si>
  <si>
    <t>Pre-Social Work</t>
  </si>
  <si>
    <t>TED</t>
  </si>
  <si>
    <t>Technology Education</t>
  </si>
  <si>
    <t>CEDW</t>
  </si>
  <si>
    <t>PREMAJ-UC</t>
  </si>
  <si>
    <t>Undeclared-Childhood Education</t>
  </si>
  <si>
    <t>NON</t>
  </si>
  <si>
    <t>CONTED-UG</t>
  </si>
  <si>
    <t>UG Non-Matriculated</t>
  </si>
  <si>
    <t>UNC</t>
  </si>
  <si>
    <t>Undeclared</t>
  </si>
  <si>
    <t>CED</t>
  </si>
  <si>
    <t>BS-ED</t>
  </si>
  <si>
    <t>Childhood Education</t>
  </si>
  <si>
    <t>CTE</t>
  </si>
  <si>
    <t>Career &amp; Technical Education</t>
  </si>
  <si>
    <t>EXE</t>
  </si>
  <si>
    <t>BSED-ED</t>
  </si>
  <si>
    <t>Tchrs Exceptnal Educ &amp; Elem Ed</t>
  </si>
  <si>
    <t>CGS</t>
  </si>
  <si>
    <t>Chemistry 7-12, Gen Sci 7-12</t>
  </si>
  <si>
    <t>MTX</t>
  </si>
  <si>
    <t>Mathematics 5-12</t>
  </si>
  <si>
    <t>CIS</t>
  </si>
  <si>
    <t>Computer Information Systems</t>
  </si>
  <si>
    <t>CRJ</t>
  </si>
  <si>
    <t>Criminal Justice</t>
  </si>
  <si>
    <t>SWK</t>
  </si>
  <si>
    <t>Social Work</t>
  </si>
  <si>
    <t>TEC</t>
  </si>
  <si>
    <t>Industrial Technology</t>
  </si>
  <si>
    <t>INS</t>
  </si>
  <si>
    <t>BS-UC</t>
  </si>
  <si>
    <t>Individualized Studies</t>
  </si>
  <si>
    <t>FRS</t>
  </si>
  <si>
    <t>French 7-12</t>
  </si>
  <si>
    <t>SPS</t>
  </si>
  <si>
    <t>Spanish 7-12</t>
  </si>
  <si>
    <t>BME</t>
  </si>
  <si>
    <t>Business and Marketing Ed</t>
  </si>
  <si>
    <t>Exceptional Education</t>
  </si>
  <si>
    <t>BGS</t>
  </si>
  <si>
    <t>Biology 7-12, Gen Sci 7-12</t>
  </si>
  <si>
    <t>BGX</t>
  </si>
  <si>
    <t>Biology 5-12, Gen Sci 7-12</t>
  </si>
  <si>
    <t>EGS</t>
  </si>
  <si>
    <t>Earth Scien 7-12, Gen Sci 7-12</t>
  </si>
  <si>
    <t>EGX</t>
  </si>
  <si>
    <t>Earth Scien 5-12, Gen Sci 7-12</t>
  </si>
  <si>
    <t>SSS</t>
  </si>
  <si>
    <t>Social Studies 7-12</t>
  </si>
  <si>
    <t>SSX</t>
  </si>
  <si>
    <t>Social Studies Education 5-12</t>
  </si>
  <si>
    <t>Fine Arts</t>
  </si>
  <si>
    <t>Business</t>
  </si>
  <si>
    <t>Technology</t>
  </si>
  <si>
    <t>Art Education</t>
  </si>
  <si>
    <t>BS-SEC-AH</t>
  </si>
  <si>
    <t>Communication</t>
  </si>
  <si>
    <t>BFA-SEC-AH</t>
  </si>
  <si>
    <t>WFD</t>
  </si>
  <si>
    <t>Wood/Furniture</t>
  </si>
  <si>
    <t>WRT</t>
  </si>
  <si>
    <t>Writing</t>
  </si>
  <si>
    <t>PTG</t>
  </si>
  <si>
    <t>Painting</t>
  </si>
  <si>
    <t>SCL</t>
  </si>
  <si>
    <t>Sculpture</t>
  </si>
  <si>
    <t>CMT</t>
  </si>
  <si>
    <t>Childhood Education and Mathem</t>
  </si>
  <si>
    <t>ECC</t>
  </si>
  <si>
    <t>Early Childhood and Childhood</t>
  </si>
  <si>
    <t>ECE</t>
  </si>
  <si>
    <t>Early Childhood Education</t>
  </si>
  <si>
    <t>CEN</t>
  </si>
  <si>
    <t>Childhood Education and Englis</t>
  </si>
  <si>
    <t>CSH</t>
  </si>
  <si>
    <t>Childhood Education and Spanis</t>
  </si>
  <si>
    <t>CSS</t>
  </si>
  <si>
    <t>Childhood Education and Social</t>
  </si>
  <si>
    <t>University College</t>
  </si>
  <si>
    <t>FRC</t>
  </si>
  <si>
    <t>Forensic Chemistry</t>
  </si>
  <si>
    <t>BS-SEC-NS</t>
  </si>
  <si>
    <t>Geography &amp; Planning</t>
  </si>
  <si>
    <t>AMT</t>
  </si>
  <si>
    <t>Applied Mathematics</t>
  </si>
  <si>
    <t>PGS</t>
  </si>
  <si>
    <t>Physics 7-12, Gen Sci 7-12</t>
  </si>
  <si>
    <t>BS-SEC-SP</t>
  </si>
  <si>
    <t>Health and Wellness</t>
  </si>
  <si>
    <t>Philosophy and Humanities</t>
  </si>
  <si>
    <t>Educational Foundations</t>
  </si>
  <si>
    <t>Economics and Finance</t>
  </si>
  <si>
    <t>Earth Sciences and Science Edu</t>
  </si>
  <si>
    <t>History and Social Studies Edu</t>
  </si>
  <si>
    <t>Hospitality &amp; Tourism</t>
  </si>
  <si>
    <t>Dietetics &amp; Nutrition</t>
  </si>
  <si>
    <t>Speech Language Pathology</t>
  </si>
  <si>
    <t>School of Art and Humanities</t>
  </si>
  <si>
    <t>School of Education</t>
  </si>
  <si>
    <t>School of Natural and Social Sciences</t>
  </si>
  <si>
    <t>Major Cd</t>
  </si>
  <si>
    <t>Prog Code</t>
  </si>
  <si>
    <t>Major Description</t>
  </si>
  <si>
    <t>Total</t>
  </si>
  <si>
    <t>Department</t>
  </si>
  <si>
    <t>All Undergraduate Totals</t>
  </si>
  <si>
    <t>School of The Professions</t>
  </si>
  <si>
    <t xml:space="preserve">Undergraduate </t>
  </si>
  <si>
    <t>White</t>
  </si>
  <si>
    <t>Hispanic</t>
  </si>
  <si>
    <t>Asian</t>
  </si>
  <si>
    <t>Enrollment by School, Program, and Ethnicity</t>
  </si>
  <si>
    <t>[Institutional Research Home]</t>
  </si>
  <si>
    <t>PRT</t>
  </si>
  <si>
    <t>Printmaking</t>
  </si>
  <si>
    <t>School Of Arts and Humanities</t>
  </si>
  <si>
    <t>VTE</t>
  </si>
  <si>
    <t>BS-HISTORIC</t>
  </si>
  <si>
    <t>Vocational Technical Education</t>
  </si>
  <si>
    <t>PREMA-SEC-SP</t>
  </si>
  <si>
    <t>Black</t>
  </si>
  <si>
    <t>UG-PBC-AH</t>
  </si>
  <si>
    <t>TVA</t>
  </si>
  <si>
    <t>Television Arts</t>
  </si>
  <si>
    <t>Modern and Classical Languages</t>
  </si>
  <si>
    <t>Spanish Language &amp; Literature</t>
  </si>
  <si>
    <t>MUSB-SEC-AH</t>
  </si>
  <si>
    <t>UG-PBC-ED</t>
  </si>
  <si>
    <t>Elementary Education &amp; Reading</t>
  </si>
  <si>
    <t>UG-PBC-NS</t>
  </si>
  <si>
    <t>CGX</t>
  </si>
  <si>
    <t>Chemistry  5-12, Gen Sci 7-12</t>
  </si>
  <si>
    <t>UG-PBC-SP</t>
  </si>
  <si>
    <t>NONDEGREE-UG</t>
  </si>
  <si>
    <t>Art Education Total</t>
  </si>
  <si>
    <t>Communication Total</t>
  </si>
  <si>
    <t>Design Total</t>
  </si>
  <si>
    <t>ENGW</t>
  </si>
  <si>
    <t>Pre-English</t>
  </si>
  <si>
    <t>English Total</t>
  </si>
  <si>
    <t>Fine Arts Total</t>
  </si>
  <si>
    <t>Modern and Classical Languages Total</t>
  </si>
  <si>
    <t>Music Total</t>
  </si>
  <si>
    <t>Philosophy and Humanities Total</t>
  </si>
  <si>
    <t>Hawaiian</t>
  </si>
  <si>
    <t>Indian</t>
  </si>
  <si>
    <t>Inter.</t>
  </si>
  <si>
    <t>Two or More</t>
  </si>
  <si>
    <t>Undiscl</t>
  </si>
  <si>
    <t>Career &amp; Technical Ed</t>
  </si>
  <si>
    <t>Career &amp; Technical Ed Total</t>
  </si>
  <si>
    <t>Educational Foundations Total</t>
  </si>
  <si>
    <t>Elementary Education &amp; Reading Total</t>
  </si>
  <si>
    <t>Exceptional Education Total</t>
  </si>
  <si>
    <t>Business Total</t>
  </si>
  <si>
    <t>FCS</t>
  </si>
  <si>
    <t>Family and Consumer Sci Edu</t>
  </si>
  <si>
    <t>CIT</t>
  </si>
  <si>
    <t>Childhood Education and Italia</t>
  </si>
  <si>
    <t>Anthropology Total</t>
  </si>
  <si>
    <t>Biology Total</t>
  </si>
  <si>
    <t>Chemistry Total</t>
  </si>
  <si>
    <t>Earth Sciences and Science Edu Total</t>
  </si>
  <si>
    <t>Economics and Finance Total</t>
  </si>
  <si>
    <t>Geography &amp; Planning Total</t>
  </si>
  <si>
    <t>Health and Wellness Total</t>
  </si>
  <si>
    <t>History and Social Studies Edu Total</t>
  </si>
  <si>
    <t>Mathematics Total</t>
  </si>
  <si>
    <t>Physics Total</t>
  </si>
  <si>
    <t>Political Science Total</t>
  </si>
  <si>
    <t>Psychology Total</t>
  </si>
  <si>
    <t>Sociology Total</t>
  </si>
  <si>
    <t>Computer Information Systems Total</t>
  </si>
  <si>
    <t>Criminal Justice Total</t>
  </si>
  <si>
    <t>Hospitality &amp; Tourism Total</t>
  </si>
  <si>
    <t>Social Work Total</t>
  </si>
  <si>
    <t>Speech Language Pathology Total</t>
  </si>
  <si>
    <t>ETS</t>
  </si>
  <si>
    <t>Elec Eng Tec, Smart Grid</t>
  </si>
  <si>
    <t>Technology Total</t>
  </si>
  <si>
    <t>PDG</t>
  </si>
  <si>
    <t>Non-Matric Post Degree</t>
  </si>
  <si>
    <t xml:space="preserve">Other </t>
  </si>
  <si>
    <t>All Undergraduate and Other Totals</t>
  </si>
  <si>
    <t>Fall 2012</t>
  </si>
  <si>
    <t>[Fall 2012 - Fact Sheet]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</si>
</sst>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MS Sans Serif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i/>
      <sz val="11"/>
      <color theme="1"/>
      <name val="Garamond"/>
      <family val="1"/>
    </font>
    <font>
      <b/>
      <sz val="14"/>
      <color theme="1"/>
      <name val="Garamond"/>
      <family val="1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</borders>
  <cellStyleXfs count="4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2" applyNumberFormat="0" applyAlignment="0" applyProtection="0"/>
    <xf numFmtId="0" fontId="8" fillId="28" borderId="3" applyNumberFormat="0" applyAlignment="0" applyProtection="0"/>
    <xf numFmtId="43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4" fillId="30" borderId="2" applyNumberFormat="0" applyAlignment="0" applyProtection="0"/>
    <xf numFmtId="0" fontId="15" fillId="0" borderId="7" applyNumberFormat="0" applyFill="0" applyAlignment="0" applyProtection="0"/>
    <xf numFmtId="0" fontId="16" fillId="31" borderId="0" applyNumberFormat="0" applyBorder="0" applyAlignment="0" applyProtection="0"/>
    <xf numFmtId="0" fontId="2" fillId="0" borderId="0"/>
    <xf numFmtId="0" fontId="3" fillId="0" borderId="0"/>
    <xf numFmtId="0" fontId="4" fillId="0" borderId="0"/>
    <xf numFmtId="0" fontId="4" fillId="32" borderId="8" applyNumberFormat="0" applyFont="0" applyAlignment="0" applyProtection="0"/>
    <xf numFmtId="0" fontId="17" fillId="27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15">
    <xf numFmtId="0" fontId="0" fillId="0" borderId="0" xfId="0"/>
    <xf numFmtId="0" fontId="21" fillId="33" borderId="0" xfId="0" applyFont="1" applyFill="1"/>
    <xf numFmtId="0" fontId="22" fillId="33" borderId="1" xfId="0" applyFont="1" applyFill="1" applyBorder="1"/>
    <xf numFmtId="0" fontId="22" fillId="33" borderId="1" xfId="0" applyFont="1" applyFill="1" applyBorder="1" applyAlignment="1">
      <alignment horizontal="right"/>
    </xf>
    <xf numFmtId="0" fontId="23" fillId="33" borderId="0" xfId="0" applyFont="1" applyFill="1"/>
    <xf numFmtId="0" fontId="22" fillId="33" borderId="0" xfId="0" applyFont="1" applyFill="1"/>
    <xf numFmtId="3" fontId="22" fillId="33" borderId="0" xfId="0" applyNumberFormat="1" applyFont="1" applyFill="1"/>
    <xf numFmtId="0" fontId="21" fillId="33" borderId="0" xfId="0" applyNumberFormat="1" applyFont="1" applyFill="1"/>
    <xf numFmtId="0" fontId="22" fillId="33" borderId="0" xfId="0" applyFont="1" applyFill="1" applyAlignment="1">
      <alignment horizontal="right"/>
    </xf>
    <xf numFmtId="0" fontId="24" fillId="33" borderId="0" xfId="0" applyFont="1" applyFill="1" applyAlignment="1">
      <alignment horizontal="center"/>
    </xf>
    <xf numFmtId="164" fontId="22" fillId="33" borderId="0" xfId="28" applyNumberFormat="1" applyFont="1" applyFill="1"/>
    <xf numFmtId="164" fontId="22" fillId="33" borderId="0" xfId="28" applyNumberFormat="1" applyFont="1" applyFill="1" applyAlignment="1">
      <alignment horizontal="right"/>
    </xf>
    <xf numFmtId="0" fontId="22" fillId="34" borderId="11" xfId="0" applyFont="1" applyFill="1" applyBorder="1"/>
    <xf numFmtId="0" fontId="24" fillId="33" borderId="0" xfId="0" applyFont="1" applyFill="1" applyAlignment="1">
      <alignment horizontal="center"/>
    </xf>
    <xf numFmtId="0" fontId="1" fillId="33" borderId="0" xfId="35" applyFill="1" applyAlignment="1" applyProtection="1">
      <alignment horizont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/>
    <cellStyle name="Normal 3" xfId="40"/>
    <cellStyle name="Normal 4" xfId="41"/>
    <cellStyle name="Note" xfId="42" builtinId="10" customBuiltin="1"/>
    <cellStyle name="Output" xfId="43" builtinId="21" customBuiltin="1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../fall02files/sdf01.htm" TargetMode="External"/><Relationship Id="rId7" Type="http://schemas.openxmlformats.org/officeDocument/2006/relationships/hyperlink" Target="http://institutionalresearch.buffalostate.edu/" TargetMode="External"/><Relationship Id="rId2" Type="http://schemas.openxmlformats.org/officeDocument/2006/relationships/hyperlink" Target="../../index.html" TargetMode="External"/><Relationship Id="rId1" Type="http://schemas.openxmlformats.org/officeDocument/2006/relationships/hyperlink" Target="../index.html" TargetMode="External"/><Relationship Id="rId6" Type="http://schemas.openxmlformats.org/officeDocument/2006/relationships/hyperlink" Target="http://institutionalresearch.buffalostate.edu/studentdata-fall2012" TargetMode="External"/><Relationship Id="rId5" Type="http://schemas.openxmlformats.org/officeDocument/2006/relationships/hyperlink" Target="../factfall10.htm" TargetMode="External"/><Relationship Id="rId4" Type="http://schemas.openxmlformats.org/officeDocument/2006/relationships/hyperlink" Target="../factfall08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0"/>
  <sheetViews>
    <sheetView tabSelected="1" zoomScale="90" zoomScaleNormal="90" workbookViewId="0">
      <selection activeCell="D259" sqref="D259"/>
    </sheetView>
  </sheetViews>
  <sheetFormatPr defaultColWidth="11.28515625" defaultRowHeight="15" x14ac:dyDescent="0.25"/>
  <cols>
    <col min="1" max="1" width="32.140625" style="1" customWidth="1"/>
    <col min="2" max="2" width="13.28515625" style="1" bestFit="1" customWidth="1"/>
    <col min="3" max="3" width="15.85546875" style="1" customWidth="1"/>
    <col min="4" max="4" width="28.5703125" style="1" customWidth="1"/>
    <col min="5" max="5" width="6.5703125" style="1" bestFit="1" customWidth="1"/>
    <col min="6" max="6" width="7.28515625" style="1" bestFit="1" customWidth="1"/>
    <col min="7" max="7" width="10.5703125" style="1" bestFit="1" customWidth="1"/>
    <col min="8" max="8" width="10" style="1" bestFit="1" customWidth="1"/>
    <col min="9" max="9" width="7.7109375" style="1" bestFit="1" customWidth="1"/>
    <col min="10" max="10" width="6.5703125" style="1" bestFit="1" customWidth="1"/>
    <col min="11" max="11" width="13.5703125" style="1" bestFit="1" customWidth="1"/>
    <col min="12" max="12" width="8.7109375" style="1" bestFit="1" customWidth="1"/>
    <col min="13" max="14" width="7.42578125" style="1" bestFit="1" customWidth="1"/>
    <col min="15" max="16384" width="11.28515625" style="1"/>
  </cols>
  <sheetData>
    <row r="1" spans="1:14" ht="18.75" x14ac:dyDescent="0.3">
      <c r="A1" s="13" t="s">
        <v>229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8.75" x14ac:dyDescent="0.3">
      <c r="A2" s="13" t="s">
        <v>233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8.75" x14ac:dyDescent="0.3">
      <c r="A3" s="13" t="s">
        <v>306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8.75" x14ac:dyDescent="0.3">
      <c r="A4" s="9"/>
      <c r="B4" s="9"/>
      <c r="C4" s="9"/>
      <c r="D4" s="9"/>
      <c r="E4" s="8"/>
      <c r="F4" s="8"/>
      <c r="G4" s="8"/>
      <c r="H4" s="8"/>
      <c r="I4" s="8"/>
      <c r="J4" s="8"/>
      <c r="K4" s="8"/>
      <c r="L4" s="8"/>
    </row>
    <row r="5" spans="1:14" x14ac:dyDescent="0.25">
      <c r="A5" s="2" t="s">
        <v>226</v>
      </c>
      <c r="B5" s="2" t="s">
        <v>222</v>
      </c>
      <c r="C5" s="2" t="s">
        <v>223</v>
      </c>
      <c r="D5" s="2" t="s">
        <v>224</v>
      </c>
      <c r="E5" s="12" t="s">
        <v>232</v>
      </c>
      <c r="F5" s="12" t="s">
        <v>242</v>
      </c>
      <c r="G5" s="12" t="s">
        <v>266</v>
      </c>
      <c r="H5" s="12" t="s">
        <v>231</v>
      </c>
      <c r="I5" s="12" t="s">
        <v>267</v>
      </c>
      <c r="J5" s="12" t="s">
        <v>268</v>
      </c>
      <c r="K5" s="12" t="s">
        <v>269</v>
      </c>
      <c r="L5" s="12" t="s">
        <v>270</v>
      </c>
      <c r="M5" s="12" t="s">
        <v>230</v>
      </c>
      <c r="N5" s="3" t="s">
        <v>225</v>
      </c>
    </row>
    <row r="7" spans="1:14" x14ac:dyDescent="0.25">
      <c r="A7" s="4" t="s">
        <v>219</v>
      </c>
    </row>
    <row r="8" spans="1:14" x14ac:dyDescent="0.25">
      <c r="A8" s="1" t="s">
        <v>176</v>
      </c>
      <c r="B8" s="5" t="s">
        <v>0</v>
      </c>
      <c r="C8" s="1" t="s">
        <v>1</v>
      </c>
      <c r="D8" s="1" t="s">
        <v>2</v>
      </c>
      <c r="E8" s="7">
        <v>3</v>
      </c>
      <c r="F8" s="7"/>
      <c r="G8" s="7"/>
      <c r="H8" s="7">
        <v>3</v>
      </c>
      <c r="I8" s="7"/>
      <c r="J8" s="7"/>
      <c r="K8" s="7">
        <v>2</v>
      </c>
      <c r="L8" s="7"/>
      <c r="M8" s="7">
        <v>66</v>
      </c>
      <c r="N8" s="7">
        <v>74</v>
      </c>
    </row>
    <row r="9" spans="1:14" x14ac:dyDescent="0.25">
      <c r="B9" s="5"/>
      <c r="C9" s="1" t="s">
        <v>177</v>
      </c>
      <c r="D9" s="1" t="s">
        <v>2</v>
      </c>
      <c r="E9" s="7"/>
      <c r="F9" s="7"/>
      <c r="G9" s="7"/>
      <c r="H9" s="7"/>
      <c r="I9" s="7"/>
      <c r="J9" s="7"/>
      <c r="K9" s="7"/>
      <c r="L9" s="7"/>
      <c r="M9" s="7">
        <v>1</v>
      </c>
      <c r="N9" s="7">
        <v>1</v>
      </c>
    </row>
    <row r="10" spans="1:14" x14ac:dyDescent="0.25">
      <c r="B10" s="5"/>
      <c r="C10" s="1" t="s">
        <v>243</v>
      </c>
      <c r="D10" s="1" t="s">
        <v>2</v>
      </c>
      <c r="E10" s="7"/>
      <c r="F10" s="7"/>
      <c r="G10" s="7"/>
      <c r="H10" s="7">
        <v>1</v>
      </c>
      <c r="I10" s="7"/>
      <c r="J10" s="7"/>
      <c r="K10" s="7"/>
      <c r="L10" s="7"/>
      <c r="M10" s="7">
        <v>16</v>
      </c>
      <c r="N10" s="7">
        <v>17</v>
      </c>
    </row>
    <row r="11" spans="1:14" s="5" customFormat="1" x14ac:dyDescent="0.25">
      <c r="A11" s="1" t="s">
        <v>256</v>
      </c>
      <c r="B11" s="1"/>
      <c r="C11" s="1"/>
      <c r="D11" s="1"/>
      <c r="E11" s="7">
        <v>3</v>
      </c>
      <c r="F11" s="7"/>
      <c r="G11" s="7"/>
      <c r="H11" s="7">
        <v>4</v>
      </c>
      <c r="I11" s="7"/>
      <c r="J11" s="7"/>
      <c r="K11" s="7">
        <v>2</v>
      </c>
      <c r="L11" s="7"/>
      <c r="M11" s="7">
        <v>83</v>
      </c>
      <c r="N11" s="7">
        <v>92</v>
      </c>
    </row>
    <row r="12" spans="1:14" x14ac:dyDescent="0.25"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x14ac:dyDescent="0.25">
      <c r="A13" s="1" t="s">
        <v>178</v>
      </c>
      <c r="B13" s="5" t="s">
        <v>15</v>
      </c>
      <c r="C13" s="1" t="s">
        <v>4</v>
      </c>
      <c r="D13" s="1" t="s">
        <v>178</v>
      </c>
      <c r="E13" s="7"/>
      <c r="F13" s="7"/>
      <c r="G13" s="7"/>
      <c r="H13" s="7"/>
      <c r="I13" s="7"/>
      <c r="J13" s="7"/>
      <c r="K13" s="7"/>
      <c r="L13" s="7"/>
      <c r="M13" s="7">
        <v>1</v>
      </c>
      <c r="N13" s="7">
        <v>1</v>
      </c>
    </row>
    <row r="14" spans="1:14" x14ac:dyDescent="0.25">
      <c r="B14" s="5"/>
      <c r="D14" s="1" t="s">
        <v>16</v>
      </c>
      <c r="E14" s="7">
        <v>1</v>
      </c>
      <c r="F14" s="7">
        <v>37</v>
      </c>
      <c r="G14" s="7"/>
      <c r="H14" s="7">
        <v>13</v>
      </c>
      <c r="I14" s="7">
        <v>2</v>
      </c>
      <c r="J14" s="7">
        <v>1</v>
      </c>
      <c r="K14" s="7">
        <v>4</v>
      </c>
      <c r="L14" s="7"/>
      <c r="M14" s="7">
        <v>115</v>
      </c>
      <c r="N14" s="7">
        <v>173</v>
      </c>
    </row>
    <row r="15" spans="1:14" x14ac:dyDescent="0.25">
      <c r="B15" s="5"/>
      <c r="C15" s="1" t="s">
        <v>32</v>
      </c>
      <c r="D15" s="1" t="s">
        <v>16</v>
      </c>
      <c r="E15" s="7"/>
      <c r="F15" s="7">
        <v>1</v>
      </c>
      <c r="G15" s="7"/>
      <c r="H15" s="7"/>
      <c r="I15" s="7"/>
      <c r="J15" s="7"/>
      <c r="K15" s="7"/>
      <c r="L15" s="7"/>
      <c r="M15" s="7"/>
      <c r="N15" s="7">
        <v>1</v>
      </c>
    </row>
    <row r="16" spans="1:14" x14ac:dyDescent="0.25">
      <c r="B16" s="5" t="s">
        <v>28</v>
      </c>
      <c r="C16" s="1" t="s">
        <v>4</v>
      </c>
      <c r="D16" s="1" t="s">
        <v>29</v>
      </c>
      <c r="E16" s="7">
        <v>1</v>
      </c>
      <c r="F16" s="7">
        <v>43</v>
      </c>
      <c r="G16" s="7"/>
      <c r="H16" s="7">
        <v>8</v>
      </c>
      <c r="I16" s="7"/>
      <c r="J16" s="7">
        <v>1</v>
      </c>
      <c r="K16" s="7">
        <v>6</v>
      </c>
      <c r="L16" s="7"/>
      <c r="M16" s="7">
        <v>107</v>
      </c>
      <c r="N16" s="7">
        <v>166</v>
      </c>
    </row>
    <row r="17" spans="1:14" x14ac:dyDescent="0.25">
      <c r="B17" s="5"/>
      <c r="C17" s="1" t="s">
        <v>32</v>
      </c>
      <c r="D17" s="1" t="s">
        <v>29</v>
      </c>
      <c r="E17" s="7"/>
      <c r="F17" s="7"/>
      <c r="G17" s="7"/>
      <c r="H17" s="7">
        <v>1</v>
      </c>
      <c r="I17" s="7"/>
      <c r="J17" s="7"/>
      <c r="K17" s="7"/>
      <c r="L17" s="7"/>
      <c r="M17" s="7"/>
      <c r="N17" s="7">
        <v>1</v>
      </c>
    </row>
    <row r="18" spans="1:14" x14ac:dyDescent="0.25">
      <c r="B18" s="5" t="s">
        <v>30</v>
      </c>
      <c r="C18" s="1" t="s">
        <v>4</v>
      </c>
      <c r="D18" s="1" t="s">
        <v>31</v>
      </c>
      <c r="E18" s="7">
        <v>3</v>
      </c>
      <c r="F18" s="7">
        <v>54</v>
      </c>
      <c r="G18" s="7"/>
      <c r="H18" s="7">
        <v>15</v>
      </c>
      <c r="I18" s="7">
        <v>2</v>
      </c>
      <c r="J18" s="7">
        <v>1</v>
      </c>
      <c r="K18" s="7">
        <v>8</v>
      </c>
      <c r="L18" s="7"/>
      <c r="M18" s="7">
        <v>105</v>
      </c>
      <c r="N18" s="7">
        <v>188</v>
      </c>
    </row>
    <row r="19" spans="1:14" x14ac:dyDescent="0.25">
      <c r="B19" s="5"/>
      <c r="C19" s="1" t="s">
        <v>32</v>
      </c>
      <c r="D19" s="1" t="s">
        <v>31</v>
      </c>
      <c r="E19" s="7"/>
      <c r="F19" s="7"/>
      <c r="G19" s="7"/>
      <c r="H19" s="7"/>
      <c r="I19" s="7"/>
      <c r="J19" s="7">
        <v>1</v>
      </c>
      <c r="K19" s="7"/>
      <c r="L19" s="7"/>
      <c r="M19" s="7">
        <v>1</v>
      </c>
      <c r="N19" s="7">
        <v>2</v>
      </c>
    </row>
    <row r="20" spans="1:14" x14ac:dyDescent="0.25">
      <c r="B20" s="5" t="s">
        <v>40</v>
      </c>
      <c r="C20" s="1" t="s">
        <v>4</v>
      </c>
      <c r="D20" s="1" t="s">
        <v>41</v>
      </c>
      <c r="E20" s="7">
        <v>1</v>
      </c>
      <c r="F20" s="7">
        <v>28</v>
      </c>
      <c r="G20" s="7">
        <v>2</v>
      </c>
      <c r="H20" s="7">
        <v>22</v>
      </c>
      <c r="I20" s="7">
        <v>1</v>
      </c>
      <c r="J20" s="7">
        <v>2</v>
      </c>
      <c r="K20" s="7">
        <v>8</v>
      </c>
      <c r="L20" s="7"/>
      <c r="M20" s="7">
        <v>116</v>
      </c>
      <c r="N20" s="7">
        <v>180</v>
      </c>
    </row>
    <row r="21" spans="1:14" x14ac:dyDescent="0.25">
      <c r="B21" s="5"/>
      <c r="C21" s="1" t="s">
        <v>32</v>
      </c>
      <c r="D21" s="1" t="s">
        <v>41</v>
      </c>
      <c r="E21" s="7"/>
      <c r="F21" s="7"/>
      <c r="G21" s="7"/>
      <c r="H21" s="7"/>
      <c r="I21" s="7"/>
      <c r="J21" s="7"/>
      <c r="K21" s="7"/>
      <c r="L21" s="7"/>
      <c r="M21" s="7">
        <v>2</v>
      </c>
      <c r="N21" s="7">
        <v>2</v>
      </c>
    </row>
    <row r="22" spans="1:14" x14ac:dyDescent="0.25">
      <c r="B22" s="5" t="s">
        <v>47</v>
      </c>
      <c r="C22" s="1" t="s">
        <v>4</v>
      </c>
      <c r="D22" s="1" t="s">
        <v>48</v>
      </c>
      <c r="E22" s="7">
        <v>1</v>
      </c>
      <c r="F22" s="7">
        <v>2</v>
      </c>
      <c r="G22" s="7"/>
      <c r="H22" s="7">
        <v>1</v>
      </c>
      <c r="I22" s="7"/>
      <c r="J22" s="7">
        <v>1</v>
      </c>
      <c r="K22" s="7"/>
      <c r="L22" s="7"/>
      <c r="M22" s="7">
        <v>40</v>
      </c>
      <c r="N22" s="7">
        <v>45</v>
      </c>
    </row>
    <row r="23" spans="1:14" x14ac:dyDescent="0.25">
      <c r="B23" s="5"/>
      <c r="C23" s="1" t="s">
        <v>32</v>
      </c>
      <c r="D23" s="1" t="s">
        <v>48</v>
      </c>
      <c r="E23" s="7"/>
      <c r="F23" s="7"/>
      <c r="G23" s="7"/>
      <c r="H23" s="7"/>
      <c r="I23" s="7"/>
      <c r="J23" s="7"/>
      <c r="K23" s="7"/>
      <c r="L23" s="7"/>
      <c r="M23" s="7">
        <v>2</v>
      </c>
      <c r="N23" s="7">
        <v>2</v>
      </c>
    </row>
    <row r="24" spans="1:14" s="5" customFormat="1" x14ac:dyDescent="0.25">
      <c r="A24" s="1"/>
      <c r="B24" s="5" t="s">
        <v>244</v>
      </c>
      <c r="C24" s="1" t="s">
        <v>4</v>
      </c>
      <c r="D24" s="1" t="s">
        <v>245</v>
      </c>
      <c r="E24" s="7"/>
      <c r="F24" s="7"/>
      <c r="G24" s="7"/>
      <c r="H24" s="7">
        <v>1</v>
      </c>
      <c r="I24" s="7"/>
      <c r="J24" s="7"/>
      <c r="K24" s="7"/>
      <c r="L24" s="7"/>
      <c r="M24" s="7"/>
      <c r="N24" s="7">
        <v>1</v>
      </c>
    </row>
    <row r="25" spans="1:14" x14ac:dyDescent="0.25">
      <c r="A25" s="1" t="s">
        <v>257</v>
      </c>
      <c r="E25" s="7">
        <v>7</v>
      </c>
      <c r="F25" s="7">
        <v>165</v>
      </c>
      <c r="G25" s="7">
        <v>2</v>
      </c>
      <c r="H25" s="7">
        <v>61</v>
      </c>
      <c r="I25" s="7">
        <v>5</v>
      </c>
      <c r="J25" s="7">
        <v>7</v>
      </c>
      <c r="K25" s="7">
        <v>26</v>
      </c>
      <c r="L25" s="7"/>
      <c r="M25" s="7">
        <v>489</v>
      </c>
      <c r="N25" s="7">
        <v>762</v>
      </c>
    </row>
    <row r="26" spans="1:14" x14ac:dyDescent="0.25"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x14ac:dyDescent="0.25">
      <c r="A27" s="1" t="s">
        <v>17</v>
      </c>
      <c r="B27" s="5" t="s">
        <v>10</v>
      </c>
      <c r="C27" s="1" t="s">
        <v>11</v>
      </c>
      <c r="D27" s="1" t="s">
        <v>12</v>
      </c>
      <c r="E27" s="7"/>
      <c r="F27" s="7"/>
      <c r="G27" s="7"/>
      <c r="H27" s="7"/>
      <c r="I27" s="7"/>
      <c r="J27" s="7"/>
      <c r="K27" s="7"/>
      <c r="L27" s="7"/>
      <c r="M27" s="7">
        <v>4</v>
      </c>
      <c r="N27" s="7">
        <v>4</v>
      </c>
    </row>
    <row r="28" spans="1:14" x14ac:dyDescent="0.25">
      <c r="B28" s="5"/>
      <c r="C28" s="1" t="s">
        <v>1</v>
      </c>
      <c r="D28" s="1" t="s">
        <v>12</v>
      </c>
      <c r="E28" s="7"/>
      <c r="F28" s="7"/>
      <c r="G28" s="7"/>
      <c r="H28" s="7"/>
      <c r="I28" s="7"/>
      <c r="J28" s="7"/>
      <c r="K28" s="7"/>
      <c r="L28" s="7"/>
      <c r="M28" s="7">
        <v>4</v>
      </c>
      <c r="N28" s="7">
        <v>4</v>
      </c>
    </row>
    <row r="29" spans="1:14" x14ac:dyDescent="0.25">
      <c r="B29" s="5" t="s">
        <v>13</v>
      </c>
      <c r="C29" s="1" t="s">
        <v>11</v>
      </c>
      <c r="D29" s="1" t="s">
        <v>14</v>
      </c>
      <c r="E29" s="7">
        <v>7</v>
      </c>
      <c r="F29" s="7">
        <v>17</v>
      </c>
      <c r="G29" s="7"/>
      <c r="H29" s="7">
        <v>5</v>
      </c>
      <c r="I29" s="7"/>
      <c r="J29" s="7"/>
      <c r="K29" s="7">
        <v>7</v>
      </c>
      <c r="L29" s="7">
        <v>1</v>
      </c>
      <c r="M29" s="7">
        <v>136</v>
      </c>
      <c r="N29" s="7">
        <v>173</v>
      </c>
    </row>
    <row r="30" spans="1:14" x14ac:dyDescent="0.25">
      <c r="B30" s="5" t="s">
        <v>22</v>
      </c>
      <c r="C30" s="1" t="s">
        <v>11</v>
      </c>
      <c r="D30" s="1" t="s">
        <v>23</v>
      </c>
      <c r="E30" s="7"/>
      <c r="F30" s="7"/>
      <c r="G30" s="7"/>
      <c r="H30" s="7">
        <v>1</v>
      </c>
      <c r="I30" s="7"/>
      <c r="J30" s="7"/>
      <c r="K30" s="7"/>
      <c r="L30" s="7"/>
      <c r="M30" s="7">
        <v>1</v>
      </c>
      <c r="N30" s="7">
        <v>2</v>
      </c>
    </row>
    <row r="31" spans="1:14" x14ac:dyDescent="0.25">
      <c r="B31" s="5"/>
      <c r="C31" s="1" t="s">
        <v>1</v>
      </c>
      <c r="D31" s="1" t="s">
        <v>23</v>
      </c>
      <c r="E31" s="7"/>
      <c r="F31" s="7"/>
      <c r="G31" s="7"/>
      <c r="H31" s="7">
        <v>1</v>
      </c>
      <c r="I31" s="7"/>
      <c r="J31" s="7"/>
      <c r="K31" s="7"/>
      <c r="L31" s="7">
        <v>1</v>
      </c>
      <c r="M31" s="7">
        <v>5</v>
      </c>
      <c r="N31" s="7">
        <v>7</v>
      </c>
    </row>
    <row r="32" spans="1:14" x14ac:dyDescent="0.25">
      <c r="B32" s="5" t="s">
        <v>33</v>
      </c>
      <c r="C32" s="1" t="s">
        <v>11</v>
      </c>
      <c r="D32" s="1" t="s">
        <v>34</v>
      </c>
      <c r="E32" s="7"/>
      <c r="F32" s="7"/>
      <c r="G32" s="7"/>
      <c r="H32" s="7"/>
      <c r="I32" s="7"/>
      <c r="J32" s="7">
        <v>1</v>
      </c>
      <c r="K32" s="7"/>
      <c r="L32" s="7"/>
      <c r="M32" s="7">
        <v>1</v>
      </c>
      <c r="N32" s="7">
        <v>2</v>
      </c>
    </row>
    <row r="33" spans="1:14" x14ac:dyDescent="0.25">
      <c r="B33" s="5"/>
      <c r="C33" s="1" t="s">
        <v>179</v>
      </c>
      <c r="D33" s="1" t="s">
        <v>34</v>
      </c>
      <c r="E33" s="7"/>
      <c r="F33" s="7"/>
      <c r="G33" s="7"/>
      <c r="H33" s="7"/>
      <c r="I33" s="7"/>
      <c r="J33" s="7"/>
      <c r="K33" s="7"/>
      <c r="L33" s="7"/>
      <c r="M33" s="7">
        <v>1</v>
      </c>
      <c r="N33" s="7">
        <v>1</v>
      </c>
    </row>
    <row r="34" spans="1:14" x14ac:dyDescent="0.25">
      <c r="B34" s="5"/>
      <c r="C34" s="1" t="s">
        <v>1</v>
      </c>
      <c r="D34" s="1" t="s">
        <v>34</v>
      </c>
      <c r="E34" s="7"/>
      <c r="F34" s="7">
        <v>2</v>
      </c>
      <c r="G34" s="7"/>
      <c r="H34" s="7"/>
      <c r="I34" s="7"/>
      <c r="J34" s="7"/>
      <c r="K34" s="7"/>
      <c r="L34" s="7"/>
      <c r="M34" s="7">
        <v>13</v>
      </c>
      <c r="N34" s="7">
        <v>15</v>
      </c>
    </row>
    <row r="35" spans="1:14" x14ac:dyDescent="0.25">
      <c r="B35" s="5" t="s">
        <v>180</v>
      </c>
      <c r="C35" s="1" t="s">
        <v>1</v>
      </c>
      <c r="D35" s="1" t="s">
        <v>181</v>
      </c>
      <c r="E35" s="7"/>
      <c r="F35" s="7"/>
      <c r="G35" s="7"/>
      <c r="H35" s="7"/>
      <c r="I35" s="7"/>
      <c r="J35" s="7"/>
      <c r="K35" s="7"/>
      <c r="L35" s="7"/>
      <c r="M35" s="7">
        <v>7</v>
      </c>
      <c r="N35" s="7">
        <v>7</v>
      </c>
    </row>
    <row r="36" spans="1:14" s="5" customFormat="1" x14ac:dyDescent="0.25">
      <c r="A36" s="1" t="s">
        <v>258</v>
      </c>
      <c r="B36" s="1"/>
      <c r="C36" s="1"/>
      <c r="D36" s="1"/>
      <c r="E36" s="7">
        <v>7</v>
      </c>
      <c r="F36" s="7">
        <v>19</v>
      </c>
      <c r="G36" s="7"/>
      <c r="H36" s="7">
        <v>7</v>
      </c>
      <c r="I36" s="7"/>
      <c r="J36" s="7">
        <v>1</v>
      </c>
      <c r="K36" s="7">
        <v>7</v>
      </c>
      <c r="L36" s="7">
        <v>2</v>
      </c>
      <c r="M36" s="7">
        <v>172</v>
      </c>
      <c r="N36" s="7">
        <v>215</v>
      </c>
    </row>
    <row r="37" spans="1:14" x14ac:dyDescent="0.25"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x14ac:dyDescent="0.25">
      <c r="A38" s="1" t="s">
        <v>19</v>
      </c>
      <c r="B38" s="5" t="s">
        <v>18</v>
      </c>
      <c r="C38" s="1" t="s">
        <v>4</v>
      </c>
      <c r="D38" s="1" t="s">
        <v>19</v>
      </c>
      <c r="E38" s="7">
        <v>1</v>
      </c>
      <c r="F38" s="7">
        <v>26</v>
      </c>
      <c r="G38" s="7"/>
      <c r="H38" s="7">
        <v>13</v>
      </c>
      <c r="I38" s="7">
        <v>2</v>
      </c>
      <c r="J38" s="7"/>
      <c r="K38" s="7">
        <v>5</v>
      </c>
      <c r="L38" s="7"/>
      <c r="M38" s="7">
        <v>158</v>
      </c>
      <c r="N38" s="7">
        <v>205</v>
      </c>
    </row>
    <row r="39" spans="1:14" x14ac:dyDescent="0.25">
      <c r="B39" s="5" t="s">
        <v>259</v>
      </c>
      <c r="C39" s="1" t="s">
        <v>243</v>
      </c>
      <c r="D39" s="1" t="s">
        <v>260</v>
      </c>
      <c r="E39" s="7"/>
      <c r="F39" s="7"/>
      <c r="G39" s="7"/>
      <c r="H39" s="7"/>
      <c r="I39" s="7"/>
      <c r="J39" s="7"/>
      <c r="K39" s="7"/>
      <c r="L39" s="7"/>
      <c r="M39" s="7">
        <v>1</v>
      </c>
      <c r="N39" s="7">
        <v>1</v>
      </c>
    </row>
    <row r="40" spans="1:14" x14ac:dyDescent="0.25">
      <c r="B40" s="5" t="s">
        <v>20</v>
      </c>
      <c r="C40" s="1" t="s">
        <v>1</v>
      </c>
      <c r="D40" s="1" t="s">
        <v>21</v>
      </c>
      <c r="E40" s="7">
        <v>1</v>
      </c>
      <c r="F40" s="7">
        <v>11</v>
      </c>
      <c r="G40" s="7"/>
      <c r="H40" s="7">
        <v>6</v>
      </c>
      <c r="I40" s="7"/>
      <c r="J40" s="7">
        <v>1</v>
      </c>
      <c r="K40" s="7">
        <v>1</v>
      </c>
      <c r="L40" s="7"/>
      <c r="M40" s="7">
        <v>47</v>
      </c>
      <c r="N40" s="7">
        <v>67</v>
      </c>
    </row>
    <row r="41" spans="1:14" x14ac:dyDescent="0.25">
      <c r="B41" s="5"/>
      <c r="C41" s="1" t="s">
        <v>243</v>
      </c>
      <c r="D41" s="1" t="s">
        <v>21</v>
      </c>
      <c r="E41" s="7"/>
      <c r="F41" s="7"/>
      <c r="G41" s="7"/>
      <c r="H41" s="7"/>
      <c r="I41" s="7"/>
      <c r="J41" s="7"/>
      <c r="K41" s="7"/>
      <c r="L41" s="7"/>
      <c r="M41" s="7">
        <v>5</v>
      </c>
      <c r="N41" s="7">
        <v>5</v>
      </c>
    </row>
    <row r="42" spans="1:14" x14ac:dyDescent="0.25">
      <c r="B42" s="5" t="s">
        <v>182</v>
      </c>
      <c r="C42" s="1" t="s">
        <v>4</v>
      </c>
      <c r="D42" s="1" t="s">
        <v>183</v>
      </c>
      <c r="E42" s="7">
        <v>1</v>
      </c>
      <c r="F42" s="7">
        <v>3</v>
      </c>
      <c r="G42" s="7"/>
      <c r="H42" s="7">
        <v>2</v>
      </c>
      <c r="I42" s="7"/>
      <c r="J42" s="7"/>
      <c r="K42" s="7">
        <v>3</v>
      </c>
      <c r="L42" s="7"/>
      <c r="M42" s="7">
        <v>13</v>
      </c>
      <c r="N42" s="7">
        <v>22</v>
      </c>
    </row>
    <row r="43" spans="1:14" s="5" customFormat="1" x14ac:dyDescent="0.25">
      <c r="A43" s="1"/>
      <c r="C43" s="1" t="s">
        <v>32</v>
      </c>
      <c r="D43" s="1" t="s">
        <v>183</v>
      </c>
      <c r="E43" s="7"/>
      <c r="F43" s="7"/>
      <c r="G43" s="7"/>
      <c r="H43" s="7"/>
      <c r="I43" s="7"/>
      <c r="J43" s="7"/>
      <c r="K43" s="7"/>
      <c r="L43" s="7"/>
      <c r="M43" s="7">
        <v>1</v>
      </c>
      <c r="N43" s="7">
        <v>1</v>
      </c>
    </row>
    <row r="44" spans="1:14" x14ac:dyDescent="0.25">
      <c r="A44" s="1" t="s">
        <v>261</v>
      </c>
      <c r="E44" s="7">
        <v>3</v>
      </c>
      <c r="F44" s="7">
        <v>40</v>
      </c>
      <c r="G44" s="7"/>
      <c r="H44" s="7">
        <v>21</v>
      </c>
      <c r="I44" s="7">
        <v>2</v>
      </c>
      <c r="J44" s="7">
        <v>1</v>
      </c>
      <c r="K44" s="7">
        <v>9</v>
      </c>
      <c r="L44" s="7"/>
      <c r="M44" s="7">
        <v>225</v>
      </c>
      <c r="N44" s="7">
        <v>301</v>
      </c>
    </row>
    <row r="45" spans="1:14" x14ac:dyDescent="0.25"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x14ac:dyDescent="0.25">
      <c r="A46" s="1" t="s">
        <v>173</v>
      </c>
      <c r="B46" s="5" t="s">
        <v>6</v>
      </c>
      <c r="C46" s="1" t="s">
        <v>4</v>
      </c>
      <c r="D46" s="1" t="s">
        <v>7</v>
      </c>
      <c r="E46" s="7"/>
      <c r="F46" s="7"/>
      <c r="G46" s="7"/>
      <c r="H46" s="7">
        <v>1</v>
      </c>
      <c r="I46" s="7"/>
      <c r="J46" s="7"/>
      <c r="K46" s="7">
        <v>2</v>
      </c>
      <c r="L46" s="7"/>
      <c r="M46" s="7">
        <v>22</v>
      </c>
      <c r="N46" s="7">
        <v>25</v>
      </c>
    </row>
    <row r="47" spans="1:14" x14ac:dyDescent="0.25">
      <c r="B47" s="5" t="s">
        <v>8</v>
      </c>
      <c r="C47" s="1" t="s">
        <v>4</v>
      </c>
      <c r="D47" s="1" t="s">
        <v>9</v>
      </c>
      <c r="E47" s="7">
        <v>2</v>
      </c>
      <c r="F47" s="7">
        <v>14</v>
      </c>
      <c r="G47" s="7"/>
      <c r="H47" s="7">
        <v>13</v>
      </c>
      <c r="I47" s="7">
        <v>1</v>
      </c>
      <c r="J47" s="7"/>
      <c r="K47" s="7">
        <v>6</v>
      </c>
      <c r="L47" s="7"/>
      <c r="M47" s="7">
        <v>95</v>
      </c>
      <c r="N47" s="7">
        <v>131</v>
      </c>
    </row>
    <row r="48" spans="1:14" x14ac:dyDescent="0.25">
      <c r="B48" s="5"/>
      <c r="C48" s="1" t="s">
        <v>32</v>
      </c>
      <c r="D48" s="1" t="s">
        <v>9</v>
      </c>
      <c r="E48" s="7"/>
      <c r="F48" s="7"/>
      <c r="G48" s="7"/>
      <c r="H48" s="7"/>
      <c r="I48" s="7"/>
      <c r="J48" s="7"/>
      <c r="K48" s="7"/>
      <c r="L48" s="7"/>
      <c r="M48" s="7">
        <v>4</v>
      </c>
      <c r="N48" s="7">
        <v>4</v>
      </c>
    </row>
    <row r="49" spans="1:14" x14ac:dyDescent="0.25">
      <c r="B49" s="5"/>
      <c r="C49" s="1" t="s">
        <v>177</v>
      </c>
      <c r="D49" s="1" t="s">
        <v>9</v>
      </c>
      <c r="E49" s="7"/>
      <c r="F49" s="7"/>
      <c r="G49" s="7"/>
      <c r="H49" s="7">
        <v>1</v>
      </c>
      <c r="I49" s="7"/>
      <c r="J49" s="7"/>
      <c r="K49" s="7"/>
      <c r="L49" s="7"/>
      <c r="M49" s="7"/>
      <c r="N49" s="7">
        <v>1</v>
      </c>
    </row>
    <row r="50" spans="1:14" x14ac:dyDescent="0.25">
      <c r="B50" s="5" t="s">
        <v>44</v>
      </c>
      <c r="C50" s="1" t="s">
        <v>11</v>
      </c>
      <c r="D50" s="1" t="s">
        <v>45</v>
      </c>
      <c r="E50" s="7">
        <v>1</v>
      </c>
      <c r="F50" s="7">
        <v>4</v>
      </c>
      <c r="G50" s="7"/>
      <c r="H50" s="7">
        <v>5</v>
      </c>
      <c r="I50" s="7"/>
      <c r="J50" s="7">
        <v>1</v>
      </c>
      <c r="K50" s="7"/>
      <c r="L50" s="7">
        <v>1</v>
      </c>
      <c r="M50" s="7">
        <v>41</v>
      </c>
      <c r="N50" s="7">
        <v>53</v>
      </c>
    </row>
    <row r="51" spans="1:14" x14ac:dyDescent="0.25">
      <c r="B51" s="5" t="s">
        <v>235</v>
      </c>
      <c r="C51" s="1" t="s">
        <v>11</v>
      </c>
      <c r="D51" s="1" t="s">
        <v>236</v>
      </c>
      <c r="E51" s="7"/>
      <c r="F51" s="7"/>
      <c r="G51" s="7"/>
      <c r="H51" s="7">
        <v>1</v>
      </c>
      <c r="I51" s="7"/>
      <c r="J51" s="7"/>
      <c r="K51" s="7"/>
      <c r="L51" s="7"/>
      <c r="M51" s="7">
        <v>4</v>
      </c>
      <c r="N51" s="7">
        <v>5</v>
      </c>
    </row>
    <row r="52" spans="1:14" x14ac:dyDescent="0.25">
      <c r="B52" s="5" t="s">
        <v>184</v>
      </c>
      <c r="C52" s="1" t="s">
        <v>11</v>
      </c>
      <c r="D52" s="1" t="s">
        <v>185</v>
      </c>
      <c r="E52" s="7"/>
      <c r="F52" s="7"/>
      <c r="G52" s="7"/>
      <c r="H52" s="7">
        <v>2</v>
      </c>
      <c r="I52" s="7"/>
      <c r="J52" s="7"/>
      <c r="K52" s="7"/>
      <c r="L52" s="7"/>
      <c r="M52" s="7">
        <v>18</v>
      </c>
      <c r="N52" s="7">
        <v>20</v>
      </c>
    </row>
    <row r="53" spans="1:14" x14ac:dyDescent="0.25">
      <c r="B53" s="5"/>
      <c r="C53" s="1" t="s">
        <v>179</v>
      </c>
      <c r="D53" s="1" t="s">
        <v>185</v>
      </c>
      <c r="E53" s="7"/>
      <c r="F53" s="7"/>
      <c r="G53" s="7"/>
      <c r="H53" s="7"/>
      <c r="I53" s="7"/>
      <c r="J53" s="7"/>
      <c r="K53" s="7"/>
      <c r="L53" s="7"/>
      <c r="M53" s="7">
        <v>2</v>
      </c>
      <c r="N53" s="7">
        <v>2</v>
      </c>
    </row>
    <row r="54" spans="1:14" x14ac:dyDescent="0.25">
      <c r="B54" s="5" t="s">
        <v>186</v>
      </c>
      <c r="C54" s="1" t="s">
        <v>11</v>
      </c>
      <c r="D54" s="1" t="s">
        <v>187</v>
      </c>
      <c r="E54" s="7"/>
      <c r="F54" s="7"/>
      <c r="G54" s="7"/>
      <c r="H54" s="7"/>
      <c r="I54" s="7"/>
      <c r="J54" s="7"/>
      <c r="K54" s="7"/>
      <c r="L54" s="7"/>
      <c r="M54" s="7">
        <v>8</v>
      </c>
      <c r="N54" s="7">
        <v>8</v>
      </c>
    </row>
    <row r="55" spans="1:14" s="5" customFormat="1" x14ac:dyDescent="0.25">
      <c r="A55" s="1" t="s">
        <v>262</v>
      </c>
      <c r="B55" s="1"/>
      <c r="C55" s="1"/>
      <c r="D55" s="1"/>
      <c r="E55" s="7">
        <v>3</v>
      </c>
      <c r="F55" s="7">
        <v>18</v>
      </c>
      <c r="G55" s="7"/>
      <c r="H55" s="7">
        <v>23</v>
      </c>
      <c r="I55" s="7">
        <v>1</v>
      </c>
      <c r="J55" s="7">
        <v>1</v>
      </c>
      <c r="K55" s="7">
        <v>8</v>
      </c>
      <c r="L55" s="7">
        <v>1</v>
      </c>
      <c r="M55" s="7">
        <v>194</v>
      </c>
      <c r="N55" s="7">
        <v>249</v>
      </c>
    </row>
    <row r="56" spans="1:14" x14ac:dyDescent="0.25"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x14ac:dyDescent="0.25">
      <c r="A57" s="1" t="s">
        <v>27</v>
      </c>
      <c r="B57" s="5" t="s">
        <v>26</v>
      </c>
      <c r="C57" s="1" t="s">
        <v>11</v>
      </c>
      <c r="D57" s="1" t="s">
        <v>27</v>
      </c>
      <c r="E57" s="7">
        <v>3</v>
      </c>
      <c r="F57" s="7">
        <v>8</v>
      </c>
      <c r="G57" s="7"/>
      <c r="H57" s="7">
        <v>9</v>
      </c>
      <c r="I57" s="7">
        <v>1</v>
      </c>
      <c r="J57" s="7">
        <v>2</v>
      </c>
      <c r="K57" s="7">
        <v>1</v>
      </c>
      <c r="L57" s="7"/>
      <c r="M57" s="7">
        <v>52</v>
      </c>
      <c r="N57" s="7">
        <v>76</v>
      </c>
    </row>
    <row r="58" spans="1:14" x14ac:dyDescent="0.25"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x14ac:dyDescent="0.25">
      <c r="A59" s="1" t="s">
        <v>246</v>
      </c>
      <c r="B59" s="5" t="s">
        <v>24</v>
      </c>
      <c r="C59" s="1" t="s">
        <v>4</v>
      </c>
      <c r="D59" s="1" t="s">
        <v>25</v>
      </c>
      <c r="E59" s="7"/>
      <c r="F59" s="7">
        <v>3</v>
      </c>
      <c r="G59" s="7"/>
      <c r="H59" s="7">
        <v>1</v>
      </c>
      <c r="I59" s="7"/>
      <c r="J59" s="7">
        <v>1</v>
      </c>
      <c r="K59" s="7">
        <v>1</v>
      </c>
      <c r="L59" s="7"/>
      <c r="M59" s="7">
        <v>12</v>
      </c>
      <c r="N59" s="7">
        <v>18</v>
      </c>
    </row>
    <row r="60" spans="1:14" x14ac:dyDescent="0.25">
      <c r="B60" s="5"/>
      <c r="C60" s="1" t="s">
        <v>32</v>
      </c>
      <c r="D60" s="1" t="s">
        <v>25</v>
      </c>
      <c r="E60" s="7"/>
      <c r="F60" s="7"/>
      <c r="G60" s="7"/>
      <c r="H60" s="7"/>
      <c r="I60" s="7"/>
      <c r="J60" s="7"/>
      <c r="K60" s="7"/>
      <c r="L60" s="7"/>
      <c r="M60" s="7">
        <v>2</v>
      </c>
      <c r="N60" s="7">
        <v>2</v>
      </c>
    </row>
    <row r="61" spans="1:14" x14ac:dyDescent="0.25">
      <c r="B61" s="5" t="s">
        <v>154</v>
      </c>
      <c r="C61" s="1" t="s">
        <v>1</v>
      </c>
      <c r="D61" s="1" t="s">
        <v>155</v>
      </c>
      <c r="E61" s="7"/>
      <c r="F61" s="7"/>
      <c r="G61" s="7"/>
      <c r="H61" s="7"/>
      <c r="I61" s="7"/>
      <c r="J61" s="7"/>
      <c r="K61" s="7"/>
      <c r="L61" s="7"/>
      <c r="M61" s="7">
        <v>2</v>
      </c>
      <c r="N61" s="7">
        <v>2</v>
      </c>
    </row>
    <row r="62" spans="1:14" x14ac:dyDescent="0.25">
      <c r="B62" s="5"/>
      <c r="C62" s="1" t="s">
        <v>243</v>
      </c>
      <c r="D62" s="1" t="s">
        <v>155</v>
      </c>
      <c r="E62" s="7"/>
      <c r="F62" s="7"/>
      <c r="G62" s="7"/>
      <c r="H62" s="7"/>
      <c r="I62" s="7"/>
      <c r="J62" s="7"/>
      <c r="K62" s="7"/>
      <c r="L62" s="7"/>
      <c r="M62" s="7">
        <v>1</v>
      </c>
      <c r="N62" s="7">
        <v>1</v>
      </c>
    </row>
    <row r="63" spans="1:14" x14ac:dyDescent="0.25">
      <c r="B63" s="5" t="s">
        <v>46</v>
      </c>
      <c r="C63" s="1" t="s">
        <v>4</v>
      </c>
      <c r="D63" s="1" t="s">
        <v>247</v>
      </c>
      <c r="E63" s="7"/>
      <c r="F63" s="7">
        <v>2</v>
      </c>
      <c r="G63" s="7"/>
      <c r="H63" s="7">
        <v>5</v>
      </c>
      <c r="I63" s="7"/>
      <c r="J63" s="7"/>
      <c r="K63" s="7">
        <v>2</v>
      </c>
      <c r="L63" s="7"/>
      <c r="M63" s="7">
        <v>18</v>
      </c>
      <c r="N63" s="7">
        <v>27</v>
      </c>
    </row>
    <row r="64" spans="1:14" x14ac:dyDescent="0.25">
      <c r="B64" s="5" t="s">
        <v>156</v>
      </c>
      <c r="C64" s="1" t="s">
        <v>1</v>
      </c>
      <c r="D64" s="1" t="s">
        <v>157</v>
      </c>
      <c r="E64" s="7"/>
      <c r="F64" s="7"/>
      <c r="G64" s="7"/>
      <c r="H64" s="7">
        <v>2</v>
      </c>
      <c r="I64" s="7"/>
      <c r="J64" s="7"/>
      <c r="K64" s="7">
        <v>1</v>
      </c>
      <c r="L64" s="7">
        <v>1</v>
      </c>
      <c r="M64" s="7">
        <v>3</v>
      </c>
      <c r="N64" s="7">
        <v>7</v>
      </c>
    </row>
    <row r="65" spans="1:14" s="5" customFormat="1" x14ac:dyDescent="0.25">
      <c r="A65" s="1"/>
      <c r="C65" s="1" t="s">
        <v>243</v>
      </c>
      <c r="D65" s="1" t="s">
        <v>157</v>
      </c>
      <c r="E65" s="7"/>
      <c r="F65" s="7"/>
      <c r="G65" s="7"/>
      <c r="H65" s="7"/>
      <c r="I65" s="7"/>
      <c r="J65" s="7">
        <v>1</v>
      </c>
      <c r="K65" s="7"/>
      <c r="L65" s="7"/>
      <c r="M65" s="7">
        <v>5</v>
      </c>
      <c r="N65" s="7">
        <v>6</v>
      </c>
    </row>
    <row r="66" spans="1:14" x14ac:dyDescent="0.25">
      <c r="A66" s="1" t="s">
        <v>263</v>
      </c>
      <c r="E66" s="7"/>
      <c r="F66" s="7">
        <v>5</v>
      </c>
      <c r="G66" s="7"/>
      <c r="H66" s="7">
        <v>8</v>
      </c>
      <c r="I66" s="7"/>
      <c r="J66" s="7">
        <v>2</v>
      </c>
      <c r="K66" s="7">
        <v>4</v>
      </c>
      <c r="L66" s="7">
        <v>1</v>
      </c>
      <c r="M66" s="7">
        <v>43</v>
      </c>
      <c r="N66" s="7">
        <v>63</v>
      </c>
    </row>
    <row r="67" spans="1:14" x14ac:dyDescent="0.25"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x14ac:dyDescent="0.25">
      <c r="A68" s="1" t="s">
        <v>39</v>
      </c>
      <c r="B68" s="5" t="s">
        <v>35</v>
      </c>
      <c r="C68" s="1" t="s">
        <v>36</v>
      </c>
      <c r="D68" s="1" t="s">
        <v>37</v>
      </c>
      <c r="E68" s="7">
        <v>1</v>
      </c>
      <c r="F68" s="7">
        <v>1</v>
      </c>
      <c r="G68" s="7"/>
      <c r="H68" s="7">
        <v>3</v>
      </c>
      <c r="I68" s="7"/>
      <c r="J68" s="7"/>
      <c r="K68" s="7"/>
      <c r="L68" s="7"/>
      <c r="M68" s="7">
        <v>61</v>
      </c>
      <c r="N68" s="7">
        <v>66</v>
      </c>
    </row>
    <row r="69" spans="1:14" x14ac:dyDescent="0.25">
      <c r="B69" s="5"/>
      <c r="C69" s="1" t="s">
        <v>248</v>
      </c>
      <c r="D69" s="1" t="s">
        <v>37</v>
      </c>
      <c r="E69" s="7"/>
      <c r="F69" s="7"/>
      <c r="G69" s="7"/>
      <c r="H69" s="7"/>
      <c r="I69" s="7"/>
      <c r="J69" s="7"/>
      <c r="K69" s="7"/>
      <c r="L69" s="7"/>
      <c r="M69" s="7">
        <v>1</v>
      </c>
      <c r="N69" s="7">
        <v>1</v>
      </c>
    </row>
    <row r="70" spans="1:14" s="5" customFormat="1" x14ac:dyDescent="0.25">
      <c r="A70" s="1"/>
      <c r="B70" s="5" t="s">
        <v>38</v>
      </c>
      <c r="C70" s="1" t="s">
        <v>4</v>
      </c>
      <c r="D70" s="1" t="s">
        <v>39</v>
      </c>
      <c r="E70" s="7"/>
      <c r="F70" s="7">
        <v>1</v>
      </c>
      <c r="G70" s="7"/>
      <c r="H70" s="7">
        <v>5</v>
      </c>
      <c r="I70" s="7"/>
      <c r="J70" s="7"/>
      <c r="K70" s="7"/>
      <c r="L70" s="7">
        <v>1</v>
      </c>
      <c r="M70" s="7">
        <v>38</v>
      </c>
      <c r="N70" s="7">
        <v>45</v>
      </c>
    </row>
    <row r="71" spans="1:14" x14ac:dyDescent="0.25">
      <c r="A71" s="1" t="s">
        <v>264</v>
      </c>
      <c r="E71" s="7">
        <v>1</v>
      </c>
      <c r="F71" s="7">
        <v>2</v>
      </c>
      <c r="G71" s="7"/>
      <c r="H71" s="7">
        <v>8</v>
      </c>
      <c r="I71" s="7"/>
      <c r="J71" s="7"/>
      <c r="K71" s="7"/>
      <c r="L71" s="7">
        <v>1</v>
      </c>
      <c r="M71" s="7">
        <v>100</v>
      </c>
      <c r="N71" s="7">
        <v>112</v>
      </c>
    </row>
    <row r="72" spans="1:14" x14ac:dyDescent="0.25"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x14ac:dyDescent="0.25">
      <c r="A73" s="1" t="s">
        <v>211</v>
      </c>
      <c r="B73" s="5" t="s">
        <v>42</v>
      </c>
      <c r="C73" s="1" t="s">
        <v>4</v>
      </c>
      <c r="D73" s="1" t="s">
        <v>43</v>
      </c>
      <c r="E73" s="7">
        <v>1</v>
      </c>
      <c r="F73" s="7">
        <v>9</v>
      </c>
      <c r="G73" s="7">
        <v>1</v>
      </c>
      <c r="H73" s="7">
        <v>2</v>
      </c>
      <c r="I73" s="7"/>
      <c r="J73" s="7"/>
      <c r="K73" s="7">
        <v>1</v>
      </c>
      <c r="L73" s="7"/>
      <c r="M73" s="7">
        <v>19</v>
      </c>
      <c r="N73" s="7">
        <v>33</v>
      </c>
    </row>
    <row r="74" spans="1:14" x14ac:dyDescent="0.25">
      <c r="B74" s="5"/>
      <c r="C74" s="1" t="s">
        <v>32</v>
      </c>
      <c r="D74" s="1" t="s">
        <v>43</v>
      </c>
      <c r="E74" s="7"/>
      <c r="F74" s="7"/>
      <c r="G74" s="7"/>
      <c r="H74" s="7">
        <v>1</v>
      </c>
      <c r="I74" s="7"/>
      <c r="J74" s="7"/>
      <c r="K74" s="7"/>
      <c r="L74" s="7"/>
      <c r="M74" s="7">
        <v>1</v>
      </c>
      <c r="N74" s="7">
        <v>2</v>
      </c>
    </row>
    <row r="75" spans="1:14" s="5" customFormat="1" x14ac:dyDescent="0.25">
      <c r="A75" s="1" t="s">
        <v>265</v>
      </c>
      <c r="B75" s="1"/>
      <c r="C75" s="1"/>
      <c r="D75" s="1"/>
      <c r="E75" s="7">
        <v>1</v>
      </c>
      <c r="F75" s="7">
        <v>9</v>
      </c>
      <c r="G75" s="7">
        <v>1</v>
      </c>
      <c r="H75" s="7">
        <v>3</v>
      </c>
      <c r="I75" s="7"/>
      <c r="J75" s="7"/>
      <c r="K75" s="7">
        <v>1</v>
      </c>
      <c r="L75" s="7"/>
      <c r="M75" s="7">
        <v>20</v>
      </c>
      <c r="N75" s="7">
        <v>35</v>
      </c>
    </row>
    <row r="76" spans="1:14" x14ac:dyDescent="0.25"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x14ac:dyDescent="0.25">
      <c r="A77" s="1" t="s">
        <v>237</v>
      </c>
      <c r="B77" s="5" t="s">
        <v>3</v>
      </c>
      <c r="C77" s="1" t="s">
        <v>4</v>
      </c>
      <c r="D77" s="1" t="s">
        <v>5</v>
      </c>
      <c r="E77" s="7"/>
      <c r="F77" s="7">
        <v>6</v>
      </c>
      <c r="G77" s="7"/>
      <c r="H77" s="7">
        <v>7</v>
      </c>
      <c r="I77" s="7"/>
      <c r="J77" s="7"/>
      <c r="K77" s="7">
        <v>3</v>
      </c>
      <c r="L77" s="7"/>
      <c r="M77" s="7">
        <v>24</v>
      </c>
      <c r="N77" s="7">
        <v>40</v>
      </c>
    </row>
    <row r="78" spans="1:14" x14ac:dyDescent="0.25"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x14ac:dyDescent="0.25">
      <c r="A79" s="1" t="s">
        <v>50</v>
      </c>
      <c r="B79" s="5" t="s">
        <v>49</v>
      </c>
      <c r="C79" s="1" t="s">
        <v>4</v>
      </c>
      <c r="D79" s="1" t="s">
        <v>50</v>
      </c>
      <c r="E79" s="7"/>
      <c r="F79" s="7">
        <v>22</v>
      </c>
      <c r="G79" s="7"/>
      <c r="H79" s="7">
        <v>9</v>
      </c>
      <c r="I79" s="7"/>
      <c r="J79" s="7"/>
      <c r="K79" s="7">
        <v>5</v>
      </c>
      <c r="L79" s="7"/>
      <c r="M79" s="7">
        <v>56</v>
      </c>
      <c r="N79" s="7">
        <v>92</v>
      </c>
    </row>
    <row r="80" spans="1:14" x14ac:dyDescent="0.25"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x14ac:dyDescent="0.25">
      <c r="A81" s="4" t="s">
        <v>219</v>
      </c>
      <c r="E81" s="6">
        <f t="shared" ref="E81:N81" si="0">SUM(E79,E77,E75,E71,E66,E57,E55,E44,E36,E25,E11)</f>
        <v>28</v>
      </c>
      <c r="F81" s="6">
        <f t="shared" si="0"/>
        <v>294</v>
      </c>
      <c r="G81" s="6">
        <f t="shared" si="0"/>
        <v>3</v>
      </c>
      <c r="H81" s="6">
        <f t="shared" si="0"/>
        <v>160</v>
      </c>
      <c r="I81" s="6">
        <f t="shared" si="0"/>
        <v>9</v>
      </c>
      <c r="J81" s="6">
        <f t="shared" si="0"/>
        <v>14</v>
      </c>
      <c r="K81" s="6">
        <f t="shared" si="0"/>
        <v>66</v>
      </c>
      <c r="L81" s="6">
        <f t="shared" si="0"/>
        <v>5</v>
      </c>
      <c r="M81" s="6">
        <f t="shared" si="0"/>
        <v>1458</v>
      </c>
      <c r="N81" s="6">
        <f t="shared" si="0"/>
        <v>2037</v>
      </c>
    </row>
    <row r="83" spans="1:14" x14ac:dyDescent="0.25">
      <c r="A83" s="4" t="s">
        <v>220</v>
      </c>
    </row>
    <row r="84" spans="1:14" x14ac:dyDescent="0.25">
      <c r="A84" s="1" t="s">
        <v>271</v>
      </c>
      <c r="B84" s="5" t="s">
        <v>158</v>
      </c>
      <c r="C84" s="1" t="s">
        <v>132</v>
      </c>
      <c r="D84" s="1" t="s">
        <v>159</v>
      </c>
      <c r="E84" s="7"/>
      <c r="F84" s="7"/>
      <c r="G84" s="7"/>
      <c r="H84" s="7"/>
      <c r="I84" s="7"/>
      <c r="J84" s="7">
        <v>1</v>
      </c>
      <c r="K84" s="7"/>
      <c r="L84" s="7"/>
      <c r="M84" s="7">
        <v>4</v>
      </c>
      <c r="N84" s="7">
        <v>5</v>
      </c>
    </row>
    <row r="85" spans="1:14" x14ac:dyDescent="0.25">
      <c r="B85" s="5"/>
      <c r="C85" s="1" t="s">
        <v>249</v>
      </c>
      <c r="D85" s="1" t="s">
        <v>159</v>
      </c>
      <c r="E85" s="7"/>
      <c r="F85" s="7">
        <v>2</v>
      </c>
      <c r="G85" s="7"/>
      <c r="H85" s="7"/>
      <c r="I85" s="7"/>
      <c r="J85" s="7"/>
      <c r="K85" s="7">
        <v>1</v>
      </c>
      <c r="L85" s="7"/>
      <c r="M85" s="7">
        <v>2</v>
      </c>
      <c r="N85" s="7">
        <v>5</v>
      </c>
    </row>
    <row r="86" spans="1:14" x14ac:dyDescent="0.25">
      <c r="B86" s="5" t="s">
        <v>134</v>
      </c>
      <c r="C86" s="1" t="s">
        <v>132</v>
      </c>
      <c r="D86" s="1" t="s">
        <v>135</v>
      </c>
      <c r="E86" s="7"/>
      <c r="F86" s="7">
        <v>3</v>
      </c>
      <c r="G86" s="7"/>
      <c r="H86" s="7"/>
      <c r="I86" s="7"/>
      <c r="J86" s="7"/>
      <c r="K86" s="7">
        <v>1</v>
      </c>
      <c r="L86" s="7"/>
      <c r="M86" s="7">
        <v>31</v>
      </c>
      <c r="N86" s="7">
        <v>35</v>
      </c>
    </row>
    <row r="87" spans="1:14" x14ac:dyDescent="0.25">
      <c r="B87" s="5"/>
      <c r="C87" s="1" t="s">
        <v>249</v>
      </c>
      <c r="D87" s="1" t="s">
        <v>135</v>
      </c>
      <c r="E87" s="7"/>
      <c r="F87" s="7"/>
      <c r="G87" s="7"/>
      <c r="H87" s="7"/>
      <c r="I87" s="7"/>
      <c r="J87" s="7"/>
      <c r="K87" s="7"/>
      <c r="L87" s="7"/>
      <c r="M87" s="7">
        <v>3</v>
      </c>
      <c r="N87" s="7">
        <v>3</v>
      </c>
    </row>
    <row r="88" spans="1:14" x14ac:dyDescent="0.25">
      <c r="B88" s="5" t="s">
        <v>277</v>
      </c>
      <c r="C88" s="1" t="s">
        <v>132</v>
      </c>
      <c r="D88" s="1" t="s">
        <v>278</v>
      </c>
      <c r="E88" s="7"/>
      <c r="F88" s="7">
        <v>1</v>
      </c>
      <c r="G88" s="7"/>
      <c r="H88" s="7"/>
      <c r="I88" s="7"/>
      <c r="J88" s="7"/>
      <c r="K88" s="7"/>
      <c r="L88" s="7"/>
      <c r="M88" s="7">
        <v>3</v>
      </c>
      <c r="N88" s="7">
        <v>4</v>
      </c>
    </row>
    <row r="89" spans="1:14" x14ac:dyDescent="0.25">
      <c r="A89" s="1" t="s">
        <v>272</v>
      </c>
      <c r="E89" s="7"/>
      <c r="F89" s="7">
        <v>6</v>
      </c>
      <c r="G89" s="7"/>
      <c r="H89" s="7"/>
      <c r="I89" s="7"/>
      <c r="J89" s="7">
        <v>1</v>
      </c>
      <c r="K89" s="7">
        <v>2</v>
      </c>
      <c r="L89" s="7"/>
      <c r="M89" s="7">
        <v>43</v>
      </c>
      <c r="N89" s="7">
        <v>52</v>
      </c>
    </row>
    <row r="90" spans="1:14" x14ac:dyDescent="0.25"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x14ac:dyDescent="0.25">
      <c r="A91" s="1" t="s">
        <v>212</v>
      </c>
      <c r="B91" s="5" t="s">
        <v>51</v>
      </c>
      <c r="C91" s="1" t="s">
        <v>52</v>
      </c>
      <c r="D91" s="1" t="s">
        <v>53</v>
      </c>
      <c r="E91" s="7">
        <v>2</v>
      </c>
      <c r="F91" s="7">
        <v>5</v>
      </c>
      <c r="G91" s="7"/>
      <c r="H91" s="7">
        <v>1</v>
      </c>
      <c r="I91" s="7"/>
      <c r="J91" s="7">
        <v>1</v>
      </c>
      <c r="K91" s="7">
        <v>1</v>
      </c>
      <c r="L91" s="7"/>
      <c r="M91" s="7">
        <v>11</v>
      </c>
      <c r="N91" s="7">
        <v>21</v>
      </c>
    </row>
    <row r="92" spans="1:14" x14ac:dyDescent="0.25">
      <c r="B92" s="5" t="s">
        <v>134</v>
      </c>
      <c r="C92" s="1" t="s">
        <v>132</v>
      </c>
      <c r="D92" s="1" t="s">
        <v>135</v>
      </c>
      <c r="E92" s="7"/>
      <c r="F92" s="7">
        <v>1</v>
      </c>
      <c r="G92" s="7"/>
      <c r="H92" s="7"/>
      <c r="I92" s="7"/>
      <c r="J92" s="7"/>
      <c r="K92" s="7"/>
      <c r="L92" s="7"/>
      <c r="M92" s="7"/>
      <c r="N92" s="7">
        <v>1</v>
      </c>
    </row>
    <row r="93" spans="1:14" x14ac:dyDescent="0.25">
      <c r="B93" s="5"/>
      <c r="C93" s="1" t="s">
        <v>249</v>
      </c>
      <c r="D93" s="1" t="s">
        <v>135</v>
      </c>
      <c r="E93" s="7"/>
      <c r="F93" s="7"/>
      <c r="G93" s="7"/>
      <c r="H93" s="7"/>
      <c r="I93" s="7"/>
      <c r="J93" s="7"/>
      <c r="K93" s="7"/>
      <c r="L93" s="7"/>
      <c r="M93" s="7">
        <v>1</v>
      </c>
      <c r="N93" s="7">
        <v>1</v>
      </c>
    </row>
    <row r="94" spans="1:14" x14ac:dyDescent="0.25">
      <c r="B94" s="5" t="s">
        <v>238</v>
      </c>
      <c r="C94" s="1" t="s">
        <v>239</v>
      </c>
      <c r="D94" s="1" t="s">
        <v>240</v>
      </c>
      <c r="E94" s="7"/>
      <c r="F94" s="7"/>
      <c r="G94" s="7"/>
      <c r="H94" s="7"/>
      <c r="I94" s="7"/>
      <c r="J94" s="7"/>
      <c r="K94" s="7"/>
      <c r="L94" s="7"/>
      <c r="M94" s="7">
        <v>1</v>
      </c>
      <c r="N94" s="7">
        <v>1</v>
      </c>
    </row>
    <row r="95" spans="1:14" x14ac:dyDescent="0.25">
      <c r="A95" s="1" t="s">
        <v>273</v>
      </c>
      <c r="E95" s="7">
        <v>2</v>
      </c>
      <c r="F95" s="7">
        <v>6</v>
      </c>
      <c r="G95" s="7"/>
      <c r="H95" s="7">
        <v>1</v>
      </c>
      <c r="I95" s="7"/>
      <c r="J95" s="7">
        <v>1</v>
      </c>
      <c r="K95" s="7">
        <v>1</v>
      </c>
      <c r="L95" s="7"/>
      <c r="M95" s="7">
        <v>12</v>
      </c>
      <c r="N95" s="7">
        <v>24</v>
      </c>
    </row>
    <row r="96" spans="1:14" x14ac:dyDescent="0.25"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s="5" customFormat="1" x14ac:dyDescent="0.25">
      <c r="A97" s="1" t="s">
        <v>250</v>
      </c>
      <c r="B97" s="5" t="s">
        <v>131</v>
      </c>
      <c r="C97" s="1" t="s">
        <v>132</v>
      </c>
      <c r="D97" s="1" t="s">
        <v>133</v>
      </c>
      <c r="E97" s="7">
        <v>8</v>
      </c>
      <c r="F97" s="7">
        <v>21</v>
      </c>
      <c r="G97" s="7">
        <v>1</v>
      </c>
      <c r="H97" s="7">
        <v>6</v>
      </c>
      <c r="I97" s="7">
        <v>1</v>
      </c>
      <c r="J97" s="7"/>
      <c r="K97" s="7">
        <v>7</v>
      </c>
      <c r="L97" s="7">
        <v>1</v>
      </c>
      <c r="M97" s="7">
        <v>204</v>
      </c>
      <c r="N97" s="7">
        <v>249</v>
      </c>
    </row>
    <row r="98" spans="1:14" x14ac:dyDescent="0.25">
      <c r="B98" s="5" t="s">
        <v>194</v>
      </c>
      <c r="C98" s="1" t="s">
        <v>132</v>
      </c>
      <c r="D98" s="1" t="s">
        <v>195</v>
      </c>
      <c r="E98" s="7">
        <v>1</v>
      </c>
      <c r="F98" s="7">
        <v>1</v>
      </c>
      <c r="G98" s="7"/>
      <c r="H98" s="7">
        <v>2</v>
      </c>
      <c r="I98" s="7"/>
      <c r="J98" s="7"/>
      <c r="K98" s="7">
        <v>1</v>
      </c>
      <c r="L98" s="7">
        <v>1</v>
      </c>
      <c r="M98" s="7">
        <v>9</v>
      </c>
      <c r="N98" s="7">
        <v>15</v>
      </c>
    </row>
    <row r="99" spans="1:14" x14ac:dyDescent="0.25">
      <c r="B99" s="5" t="s">
        <v>279</v>
      </c>
      <c r="C99" s="1" t="s">
        <v>132</v>
      </c>
      <c r="D99" s="1" t="s">
        <v>280</v>
      </c>
      <c r="E99" s="7"/>
      <c r="F99" s="7"/>
      <c r="G99" s="7"/>
      <c r="H99" s="7"/>
      <c r="I99" s="7"/>
      <c r="J99" s="7"/>
      <c r="K99" s="7"/>
      <c r="L99" s="7"/>
      <c r="M99" s="7">
        <v>1</v>
      </c>
      <c r="N99" s="7">
        <v>1</v>
      </c>
    </row>
    <row r="100" spans="1:14" x14ac:dyDescent="0.25">
      <c r="B100" s="5" t="s">
        <v>188</v>
      </c>
      <c r="C100" s="1" t="s">
        <v>132</v>
      </c>
      <c r="D100" s="1" t="s">
        <v>189</v>
      </c>
      <c r="E100" s="7"/>
      <c r="F100" s="7">
        <v>3</v>
      </c>
      <c r="G100" s="7"/>
      <c r="H100" s="7">
        <v>1</v>
      </c>
      <c r="I100" s="7"/>
      <c r="J100" s="7">
        <v>1</v>
      </c>
      <c r="K100" s="7"/>
      <c r="L100" s="7"/>
      <c r="M100" s="7">
        <v>16</v>
      </c>
      <c r="N100" s="7">
        <v>21</v>
      </c>
    </row>
    <row r="101" spans="1:14" x14ac:dyDescent="0.25">
      <c r="B101" s="5" t="s">
        <v>196</v>
      </c>
      <c r="C101" s="1" t="s">
        <v>132</v>
      </c>
      <c r="D101" s="1" t="s">
        <v>197</v>
      </c>
      <c r="E101" s="7"/>
      <c r="F101" s="7"/>
      <c r="G101" s="7"/>
      <c r="H101" s="7"/>
      <c r="I101" s="7"/>
      <c r="J101" s="7"/>
      <c r="K101" s="7"/>
      <c r="L101" s="7"/>
      <c r="M101" s="7">
        <v>4</v>
      </c>
      <c r="N101" s="7">
        <v>4</v>
      </c>
    </row>
    <row r="102" spans="1:14" x14ac:dyDescent="0.25">
      <c r="B102" s="5" t="s">
        <v>198</v>
      </c>
      <c r="C102" s="1" t="s">
        <v>132</v>
      </c>
      <c r="D102" s="1" t="s">
        <v>199</v>
      </c>
      <c r="E102" s="7"/>
      <c r="F102" s="7"/>
      <c r="G102" s="7"/>
      <c r="H102" s="7"/>
      <c r="I102" s="7"/>
      <c r="J102" s="7"/>
      <c r="K102" s="7"/>
      <c r="L102" s="7"/>
      <c r="M102" s="7">
        <v>16</v>
      </c>
      <c r="N102" s="7">
        <v>16</v>
      </c>
    </row>
    <row r="103" spans="1:14" x14ac:dyDescent="0.25">
      <c r="B103" s="5" t="s">
        <v>190</v>
      </c>
      <c r="C103" s="1" t="s">
        <v>132</v>
      </c>
      <c r="D103" s="1" t="s">
        <v>191</v>
      </c>
      <c r="E103" s="7"/>
      <c r="F103" s="7">
        <v>16</v>
      </c>
      <c r="G103" s="7"/>
      <c r="H103" s="7">
        <v>8</v>
      </c>
      <c r="I103" s="7">
        <v>1</v>
      </c>
      <c r="J103" s="7"/>
      <c r="K103" s="7">
        <v>1</v>
      </c>
      <c r="L103" s="7">
        <v>1</v>
      </c>
      <c r="M103" s="7">
        <v>136</v>
      </c>
      <c r="N103" s="7">
        <v>163</v>
      </c>
    </row>
    <row r="104" spans="1:14" x14ac:dyDescent="0.25">
      <c r="B104" s="5" t="s">
        <v>192</v>
      </c>
      <c r="C104" s="1" t="s">
        <v>132</v>
      </c>
      <c r="D104" s="1" t="s">
        <v>193</v>
      </c>
      <c r="E104" s="7">
        <v>1</v>
      </c>
      <c r="F104" s="7">
        <v>15</v>
      </c>
      <c r="G104" s="7"/>
      <c r="H104" s="7">
        <v>9</v>
      </c>
      <c r="I104" s="7"/>
      <c r="J104" s="7">
        <v>1</v>
      </c>
      <c r="K104" s="7">
        <v>2</v>
      </c>
      <c r="L104" s="7"/>
      <c r="M104" s="7">
        <v>38</v>
      </c>
      <c r="N104" s="7">
        <v>66</v>
      </c>
    </row>
    <row r="105" spans="1:14" x14ac:dyDescent="0.25">
      <c r="B105" s="5" t="s">
        <v>54</v>
      </c>
      <c r="C105" s="1" t="s">
        <v>52</v>
      </c>
      <c r="D105" s="1" t="s">
        <v>55</v>
      </c>
      <c r="E105" s="7"/>
      <c r="F105" s="7">
        <v>6</v>
      </c>
      <c r="G105" s="7"/>
      <c r="H105" s="7">
        <v>4</v>
      </c>
      <c r="I105" s="7">
        <v>1</v>
      </c>
      <c r="J105" s="7"/>
      <c r="K105" s="7">
        <v>1</v>
      </c>
      <c r="L105" s="7"/>
      <c r="M105" s="7">
        <v>29</v>
      </c>
      <c r="N105" s="7">
        <v>41</v>
      </c>
    </row>
    <row r="106" spans="1:14" x14ac:dyDescent="0.25">
      <c r="A106" s="1" t="s">
        <v>274</v>
      </c>
      <c r="E106" s="7">
        <v>10</v>
      </c>
      <c r="F106" s="7">
        <v>62</v>
      </c>
      <c r="G106" s="7">
        <v>1</v>
      </c>
      <c r="H106" s="7">
        <v>30</v>
      </c>
      <c r="I106" s="7">
        <v>3</v>
      </c>
      <c r="J106" s="7">
        <v>2</v>
      </c>
      <c r="K106" s="7">
        <v>12</v>
      </c>
      <c r="L106" s="7">
        <v>3</v>
      </c>
      <c r="M106" s="7">
        <v>453</v>
      </c>
      <c r="N106" s="7">
        <v>576</v>
      </c>
    </row>
    <row r="107" spans="1:14" s="5" customFormat="1" x14ac:dyDescent="0.25">
      <c r="A107" s="1"/>
      <c r="B107" s="1"/>
      <c r="C107" s="1"/>
      <c r="D107" s="1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1:14" x14ac:dyDescent="0.25">
      <c r="A108" s="1" t="s">
        <v>160</v>
      </c>
      <c r="B108" s="5" t="s">
        <v>136</v>
      </c>
      <c r="C108" s="1" t="s">
        <v>137</v>
      </c>
      <c r="D108" s="1" t="s">
        <v>138</v>
      </c>
      <c r="E108" s="7"/>
      <c r="F108" s="7">
        <v>18</v>
      </c>
      <c r="G108" s="7">
        <v>1</v>
      </c>
      <c r="H108" s="7">
        <v>2</v>
      </c>
      <c r="I108" s="7"/>
      <c r="J108" s="7">
        <v>1</v>
      </c>
      <c r="K108" s="7">
        <v>4</v>
      </c>
      <c r="L108" s="7">
        <v>1</v>
      </c>
      <c r="M108" s="7">
        <v>161</v>
      </c>
      <c r="N108" s="7">
        <v>188</v>
      </c>
    </row>
    <row r="109" spans="1:14" x14ac:dyDescent="0.25">
      <c r="B109" s="5" t="s">
        <v>56</v>
      </c>
      <c r="C109" s="1" t="s">
        <v>52</v>
      </c>
      <c r="D109" s="1" t="s">
        <v>57</v>
      </c>
      <c r="E109" s="7"/>
      <c r="F109" s="7">
        <v>1</v>
      </c>
      <c r="G109" s="7"/>
      <c r="H109" s="7">
        <v>3</v>
      </c>
      <c r="I109" s="7"/>
      <c r="J109" s="7"/>
      <c r="K109" s="7">
        <v>1</v>
      </c>
      <c r="L109" s="7"/>
      <c r="M109" s="7">
        <v>17</v>
      </c>
      <c r="N109" s="7">
        <v>22</v>
      </c>
    </row>
    <row r="110" spans="1:14" x14ac:dyDescent="0.25">
      <c r="A110" s="1" t="s">
        <v>275</v>
      </c>
      <c r="E110" s="7"/>
      <c r="F110" s="7">
        <v>19</v>
      </c>
      <c r="G110" s="7">
        <v>1</v>
      </c>
      <c r="H110" s="7">
        <v>5</v>
      </c>
      <c r="I110" s="7"/>
      <c r="J110" s="7">
        <v>1</v>
      </c>
      <c r="K110" s="7">
        <v>5</v>
      </c>
      <c r="L110" s="7">
        <v>1</v>
      </c>
      <c r="M110" s="7">
        <v>178</v>
      </c>
      <c r="N110" s="7">
        <v>210</v>
      </c>
    </row>
    <row r="112" spans="1:14" x14ac:dyDescent="0.25">
      <c r="A112" s="4" t="s">
        <v>220</v>
      </c>
      <c r="E112" s="6">
        <f>SUM(E110,E106,E95,E89)</f>
        <v>12</v>
      </c>
      <c r="F112" s="6">
        <f t="shared" ref="F112:N112" si="1">SUM(F110,F106,F95,F89)</f>
        <v>93</v>
      </c>
      <c r="G112" s="6">
        <f t="shared" si="1"/>
        <v>2</v>
      </c>
      <c r="H112" s="6">
        <f t="shared" si="1"/>
        <v>36</v>
      </c>
      <c r="I112" s="6">
        <f t="shared" si="1"/>
        <v>3</v>
      </c>
      <c r="J112" s="6">
        <f t="shared" si="1"/>
        <v>5</v>
      </c>
      <c r="K112" s="6">
        <f t="shared" si="1"/>
        <v>20</v>
      </c>
      <c r="L112" s="6">
        <f t="shared" si="1"/>
        <v>4</v>
      </c>
      <c r="M112" s="6">
        <f t="shared" si="1"/>
        <v>686</v>
      </c>
      <c r="N112" s="6">
        <f t="shared" si="1"/>
        <v>862</v>
      </c>
    </row>
    <row r="114" spans="1:14" x14ac:dyDescent="0.25">
      <c r="A114" s="4" t="s">
        <v>221</v>
      </c>
    </row>
    <row r="115" spans="1:14" x14ac:dyDescent="0.25">
      <c r="A115" s="1" t="s">
        <v>60</v>
      </c>
      <c r="B115" s="5" t="s">
        <v>58</v>
      </c>
      <c r="C115" s="1" t="s">
        <v>59</v>
      </c>
      <c r="D115" s="1" t="s">
        <v>60</v>
      </c>
      <c r="E115" s="7"/>
      <c r="F115" s="7">
        <v>2</v>
      </c>
      <c r="G115" s="7"/>
      <c r="H115" s="7">
        <v>5</v>
      </c>
      <c r="I115" s="7"/>
      <c r="J115" s="7"/>
      <c r="K115" s="7">
        <v>4</v>
      </c>
      <c r="L115" s="7"/>
      <c r="M115" s="7">
        <v>44</v>
      </c>
      <c r="N115" s="7">
        <v>55</v>
      </c>
    </row>
    <row r="116" spans="1:14" x14ac:dyDescent="0.25">
      <c r="B116" s="5"/>
      <c r="C116" s="1" t="s">
        <v>63</v>
      </c>
      <c r="D116" s="1" t="s">
        <v>60</v>
      </c>
      <c r="E116" s="7"/>
      <c r="F116" s="7"/>
      <c r="G116" s="7"/>
      <c r="H116" s="7"/>
      <c r="I116" s="7"/>
      <c r="J116" s="7"/>
      <c r="K116" s="7"/>
      <c r="L116" s="7"/>
      <c r="M116" s="7">
        <v>1</v>
      </c>
      <c r="N116" s="7">
        <v>1</v>
      </c>
    </row>
    <row r="117" spans="1:14" s="5" customFormat="1" x14ac:dyDescent="0.25">
      <c r="A117" s="1" t="s">
        <v>281</v>
      </c>
      <c r="B117" s="1"/>
      <c r="C117" s="1"/>
      <c r="D117" s="1"/>
      <c r="E117" s="7"/>
      <c r="F117" s="7">
        <v>2</v>
      </c>
      <c r="G117" s="7"/>
      <c r="H117" s="7">
        <v>5</v>
      </c>
      <c r="I117" s="7"/>
      <c r="J117" s="7"/>
      <c r="K117" s="7">
        <v>4</v>
      </c>
      <c r="L117" s="7"/>
      <c r="M117" s="7">
        <v>45</v>
      </c>
      <c r="N117" s="7">
        <v>56</v>
      </c>
    </row>
    <row r="118" spans="1:14" x14ac:dyDescent="0.25"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1:14" x14ac:dyDescent="0.25">
      <c r="A119" s="1" t="s">
        <v>62</v>
      </c>
      <c r="B119" s="5" t="s">
        <v>161</v>
      </c>
      <c r="C119" s="1" t="s">
        <v>66</v>
      </c>
      <c r="D119" s="1" t="s">
        <v>162</v>
      </c>
      <c r="E119" s="7"/>
      <c r="F119" s="7"/>
      <c r="G119" s="7"/>
      <c r="H119" s="7"/>
      <c r="I119" s="7"/>
      <c r="J119" s="7"/>
      <c r="K119" s="7"/>
      <c r="L119" s="7"/>
      <c r="M119" s="7">
        <v>1</v>
      </c>
      <c r="N119" s="7">
        <v>1</v>
      </c>
    </row>
    <row r="120" spans="1:14" x14ac:dyDescent="0.25">
      <c r="B120" s="5" t="s">
        <v>163</v>
      </c>
      <c r="C120" s="1" t="s">
        <v>66</v>
      </c>
      <c r="D120" s="1" t="s">
        <v>164</v>
      </c>
      <c r="E120" s="7"/>
      <c r="F120" s="7"/>
      <c r="G120" s="7"/>
      <c r="H120" s="7"/>
      <c r="I120" s="7"/>
      <c r="J120" s="7"/>
      <c r="K120" s="7"/>
      <c r="L120" s="7"/>
      <c r="M120" s="7">
        <v>1</v>
      </c>
      <c r="N120" s="7">
        <v>1</v>
      </c>
    </row>
    <row r="121" spans="1:14" x14ac:dyDescent="0.25">
      <c r="B121" s="5" t="s">
        <v>61</v>
      </c>
      <c r="C121" s="1" t="s">
        <v>59</v>
      </c>
      <c r="D121" s="1" t="s">
        <v>62</v>
      </c>
      <c r="E121" s="7">
        <v>14</v>
      </c>
      <c r="F121" s="7">
        <v>86</v>
      </c>
      <c r="G121" s="7"/>
      <c r="H121" s="7">
        <v>30</v>
      </c>
      <c r="I121" s="7">
        <v>1</v>
      </c>
      <c r="J121" s="7">
        <v>4</v>
      </c>
      <c r="K121" s="7">
        <v>11</v>
      </c>
      <c r="L121" s="7">
        <v>1</v>
      </c>
      <c r="M121" s="7">
        <v>188</v>
      </c>
      <c r="N121" s="7">
        <v>335</v>
      </c>
    </row>
    <row r="122" spans="1:14" x14ac:dyDescent="0.25">
      <c r="A122" s="1" t="s">
        <v>282</v>
      </c>
      <c r="E122" s="7">
        <v>14</v>
      </c>
      <c r="F122" s="7">
        <v>86</v>
      </c>
      <c r="G122" s="7"/>
      <c r="H122" s="7">
        <v>30</v>
      </c>
      <c r="I122" s="7">
        <v>1</v>
      </c>
      <c r="J122" s="7">
        <v>4</v>
      </c>
      <c r="K122" s="7">
        <v>11</v>
      </c>
      <c r="L122" s="7">
        <v>1</v>
      </c>
      <c r="M122" s="7">
        <v>190</v>
      </c>
      <c r="N122" s="7">
        <v>337</v>
      </c>
    </row>
    <row r="123" spans="1:14" x14ac:dyDescent="0.25"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1:14" s="5" customFormat="1" x14ac:dyDescent="0.25">
      <c r="A124" s="1" t="s">
        <v>64</v>
      </c>
      <c r="B124" s="5" t="s">
        <v>139</v>
      </c>
      <c r="C124" s="1" t="s">
        <v>66</v>
      </c>
      <c r="D124" s="1" t="s">
        <v>140</v>
      </c>
      <c r="E124" s="7"/>
      <c r="F124" s="7"/>
      <c r="G124" s="7"/>
      <c r="H124" s="7"/>
      <c r="I124" s="7"/>
      <c r="J124" s="7"/>
      <c r="K124" s="7"/>
      <c r="L124" s="7"/>
      <c r="M124" s="7">
        <v>1</v>
      </c>
      <c r="N124" s="7">
        <v>1</v>
      </c>
    </row>
    <row r="125" spans="1:14" x14ac:dyDescent="0.25">
      <c r="B125" s="5" t="s">
        <v>252</v>
      </c>
      <c r="C125" s="1" t="s">
        <v>66</v>
      </c>
      <c r="D125" s="1" t="s">
        <v>253</v>
      </c>
      <c r="E125" s="7"/>
      <c r="F125" s="7"/>
      <c r="G125" s="7"/>
      <c r="H125" s="7">
        <v>1</v>
      </c>
      <c r="I125" s="7"/>
      <c r="J125" s="7"/>
      <c r="K125" s="7"/>
      <c r="L125" s="7"/>
      <c r="M125" s="7">
        <v>1</v>
      </c>
      <c r="N125" s="7">
        <v>2</v>
      </c>
    </row>
    <row r="126" spans="1:14" x14ac:dyDescent="0.25">
      <c r="B126" s="5" t="s">
        <v>201</v>
      </c>
      <c r="C126" s="1" t="s">
        <v>66</v>
      </c>
      <c r="D126" s="1" t="s">
        <v>202</v>
      </c>
      <c r="E126" s="7"/>
      <c r="F126" s="7">
        <v>8</v>
      </c>
      <c r="G126" s="7"/>
      <c r="H126" s="7">
        <v>2</v>
      </c>
      <c r="I126" s="7"/>
      <c r="J126" s="7"/>
      <c r="K126" s="7"/>
      <c r="L126" s="7"/>
      <c r="M126" s="7">
        <v>24</v>
      </c>
      <c r="N126" s="7">
        <v>34</v>
      </c>
    </row>
    <row r="127" spans="1:14" x14ac:dyDescent="0.25">
      <c r="B127" s="5" t="s">
        <v>70</v>
      </c>
      <c r="C127" s="1" t="s">
        <v>71</v>
      </c>
      <c r="D127" s="1" t="s">
        <v>72</v>
      </c>
      <c r="E127" s="7"/>
      <c r="F127" s="7">
        <v>13</v>
      </c>
      <c r="G127" s="7"/>
      <c r="H127" s="7">
        <v>6</v>
      </c>
      <c r="I127" s="7"/>
      <c r="J127" s="7"/>
      <c r="K127" s="7">
        <v>1</v>
      </c>
      <c r="L127" s="7"/>
      <c r="M127" s="7">
        <v>21</v>
      </c>
      <c r="N127" s="7">
        <v>41</v>
      </c>
    </row>
    <row r="128" spans="1:14" x14ac:dyDescent="0.25">
      <c r="A128" s="1" t="s">
        <v>283</v>
      </c>
      <c r="E128" s="7">
        <v>2</v>
      </c>
      <c r="F128" s="7">
        <v>33</v>
      </c>
      <c r="G128" s="7"/>
      <c r="H128" s="7">
        <v>16</v>
      </c>
      <c r="I128" s="7">
        <v>2</v>
      </c>
      <c r="J128" s="7">
        <v>2</v>
      </c>
      <c r="K128" s="7">
        <v>2</v>
      </c>
      <c r="L128" s="7"/>
      <c r="M128" s="7">
        <v>89</v>
      </c>
      <c r="N128" s="7">
        <v>146</v>
      </c>
    </row>
    <row r="129" spans="1:14" x14ac:dyDescent="0.25"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x14ac:dyDescent="0.25">
      <c r="A130" s="1" t="s">
        <v>214</v>
      </c>
      <c r="B130" s="5" t="s">
        <v>65</v>
      </c>
      <c r="C130" s="1" t="s">
        <v>66</v>
      </c>
      <c r="D130" s="1" t="s">
        <v>67</v>
      </c>
      <c r="E130" s="7"/>
      <c r="F130" s="7">
        <v>5</v>
      </c>
      <c r="G130" s="7"/>
      <c r="H130" s="7">
        <v>1</v>
      </c>
      <c r="I130" s="7"/>
      <c r="J130" s="7"/>
      <c r="K130" s="7">
        <v>3</v>
      </c>
      <c r="L130" s="7"/>
      <c r="M130" s="7">
        <v>60</v>
      </c>
      <c r="N130" s="7">
        <v>69</v>
      </c>
    </row>
    <row r="131" spans="1:14" x14ac:dyDescent="0.25">
      <c r="B131" s="5" t="s">
        <v>165</v>
      </c>
      <c r="C131" s="1" t="s">
        <v>66</v>
      </c>
      <c r="D131" s="1" t="s">
        <v>166</v>
      </c>
      <c r="E131" s="7"/>
      <c r="F131" s="7"/>
      <c r="G131" s="7"/>
      <c r="H131" s="7"/>
      <c r="I131" s="7"/>
      <c r="J131" s="7"/>
      <c r="K131" s="7"/>
      <c r="L131" s="7"/>
      <c r="M131" s="7">
        <v>1</v>
      </c>
      <c r="N131" s="7">
        <v>1</v>
      </c>
    </row>
    <row r="132" spans="1:14" x14ac:dyDescent="0.25">
      <c r="B132" s="5"/>
      <c r="C132" s="1" t="s">
        <v>251</v>
      </c>
      <c r="D132" s="1" t="s">
        <v>166</v>
      </c>
      <c r="E132" s="7"/>
      <c r="F132" s="7"/>
      <c r="G132" s="7"/>
      <c r="H132" s="7">
        <v>1</v>
      </c>
      <c r="I132" s="7"/>
      <c r="J132" s="7"/>
      <c r="K132" s="7"/>
      <c r="L132" s="7"/>
      <c r="M132" s="7"/>
      <c r="N132" s="7">
        <v>1</v>
      </c>
    </row>
    <row r="133" spans="1:14" s="5" customFormat="1" x14ac:dyDescent="0.25">
      <c r="A133" s="1"/>
      <c r="B133" s="5" t="s">
        <v>167</v>
      </c>
      <c r="C133" s="1" t="s">
        <v>251</v>
      </c>
      <c r="D133" s="1" t="s">
        <v>168</v>
      </c>
      <c r="E133" s="7"/>
      <c r="F133" s="7"/>
      <c r="G133" s="7"/>
      <c r="H133" s="7"/>
      <c r="I133" s="7"/>
      <c r="J133" s="7"/>
      <c r="K133" s="7"/>
      <c r="L133" s="7"/>
      <c r="M133" s="7">
        <v>1</v>
      </c>
      <c r="N133" s="7">
        <v>1</v>
      </c>
    </row>
    <row r="134" spans="1:14" x14ac:dyDescent="0.25">
      <c r="B134" s="5" t="s">
        <v>75</v>
      </c>
      <c r="C134" s="1" t="s">
        <v>59</v>
      </c>
      <c r="D134" s="1" t="s">
        <v>76</v>
      </c>
      <c r="E134" s="7"/>
      <c r="F134" s="7"/>
      <c r="G134" s="7"/>
      <c r="H134" s="7">
        <v>1</v>
      </c>
      <c r="I134" s="7"/>
      <c r="J134" s="7"/>
      <c r="K134" s="7">
        <v>1</v>
      </c>
      <c r="L134" s="7"/>
      <c r="M134" s="7">
        <v>29</v>
      </c>
      <c r="N134" s="7">
        <v>31</v>
      </c>
    </row>
    <row r="135" spans="1:14" x14ac:dyDescent="0.25">
      <c r="A135" s="1" t="s">
        <v>284</v>
      </c>
      <c r="E135" s="7"/>
      <c r="F135" s="7">
        <v>5</v>
      </c>
      <c r="G135" s="7"/>
      <c r="H135" s="7">
        <v>3</v>
      </c>
      <c r="I135" s="7"/>
      <c r="J135" s="7"/>
      <c r="K135" s="7">
        <v>4</v>
      </c>
      <c r="L135" s="7"/>
      <c r="M135" s="7">
        <v>91</v>
      </c>
      <c r="N135" s="7">
        <v>103</v>
      </c>
    </row>
    <row r="136" spans="1:14" x14ac:dyDescent="0.25"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1:14" s="5" customFormat="1" x14ac:dyDescent="0.25">
      <c r="A137" s="1" t="s">
        <v>213</v>
      </c>
      <c r="B137" s="5" t="s">
        <v>68</v>
      </c>
      <c r="C137" s="1" t="s">
        <v>59</v>
      </c>
      <c r="D137" s="1" t="s">
        <v>69</v>
      </c>
      <c r="E137" s="7"/>
      <c r="F137" s="7">
        <v>6</v>
      </c>
      <c r="G137" s="7"/>
      <c r="H137" s="7">
        <v>4</v>
      </c>
      <c r="I137" s="7"/>
      <c r="J137" s="7"/>
      <c r="K137" s="7">
        <v>1</v>
      </c>
      <c r="L137" s="7"/>
      <c r="M137" s="7">
        <v>17</v>
      </c>
      <c r="N137" s="7">
        <v>28</v>
      </c>
    </row>
    <row r="138" spans="1:14" x14ac:dyDescent="0.25">
      <c r="B138" s="5"/>
      <c r="C138" s="1" t="s">
        <v>66</v>
      </c>
      <c r="D138" s="1" t="s">
        <v>69</v>
      </c>
      <c r="E138" s="7">
        <v>2</v>
      </c>
      <c r="F138" s="7">
        <v>42</v>
      </c>
      <c r="G138" s="7"/>
      <c r="H138" s="7">
        <v>14</v>
      </c>
      <c r="I138" s="7"/>
      <c r="J138" s="7">
        <v>6</v>
      </c>
      <c r="K138" s="7">
        <v>2</v>
      </c>
      <c r="L138" s="7"/>
      <c r="M138" s="7">
        <v>80</v>
      </c>
      <c r="N138" s="7">
        <v>146</v>
      </c>
    </row>
    <row r="139" spans="1:14" x14ac:dyDescent="0.25">
      <c r="A139" s="1" t="s">
        <v>285</v>
      </c>
      <c r="E139" s="7">
        <v>2</v>
      </c>
      <c r="F139" s="7">
        <v>48</v>
      </c>
      <c r="G139" s="7"/>
      <c r="H139" s="7">
        <v>18</v>
      </c>
      <c r="I139" s="7"/>
      <c r="J139" s="7">
        <v>6</v>
      </c>
      <c r="K139" s="7">
        <v>3</v>
      </c>
      <c r="L139" s="7"/>
      <c r="M139" s="7">
        <v>97</v>
      </c>
      <c r="N139" s="7">
        <v>174</v>
      </c>
    </row>
    <row r="140" spans="1:14" x14ac:dyDescent="0.25">
      <c r="E140" s="7"/>
      <c r="F140" s="7"/>
      <c r="G140" s="7"/>
      <c r="H140" s="7"/>
      <c r="I140" s="7"/>
      <c r="J140" s="7"/>
      <c r="K140" s="7"/>
      <c r="L140" s="7"/>
      <c r="M140" s="7"/>
      <c r="N140" s="7"/>
    </row>
    <row r="141" spans="1:14" x14ac:dyDescent="0.25">
      <c r="A141" s="1" t="s">
        <v>204</v>
      </c>
      <c r="B141" s="5" t="s">
        <v>73</v>
      </c>
      <c r="C141" s="1" t="s">
        <v>59</v>
      </c>
      <c r="D141" s="1" t="s">
        <v>74</v>
      </c>
      <c r="E141" s="7"/>
      <c r="F141" s="7">
        <v>1</v>
      </c>
      <c r="G141" s="7"/>
      <c r="H141" s="7">
        <v>2</v>
      </c>
      <c r="I141" s="7"/>
      <c r="J141" s="7"/>
      <c r="K141" s="7">
        <v>2</v>
      </c>
      <c r="L141" s="7"/>
      <c r="M141" s="7">
        <v>30</v>
      </c>
      <c r="N141" s="7">
        <v>35</v>
      </c>
    </row>
    <row r="142" spans="1:14" x14ac:dyDescent="0.25">
      <c r="B142" s="5" t="s">
        <v>93</v>
      </c>
      <c r="C142" s="1" t="s">
        <v>66</v>
      </c>
      <c r="D142" s="1" t="s">
        <v>94</v>
      </c>
      <c r="E142" s="7">
        <v>3</v>
      </c>
      <c r="F142" s="7">
        <v>6</v>
      </c>
      <c r="G142" s="7"/>
      <c r="H142" s="7">
        <v>9</v>
      </c>
      <c r="I142" s="7"/>
      <c r="J142" s="7"/>
      <c r="K142" s="7"/>
      <c r="L142" s="7"/>
      <c r="M142" s="7">
        <v>19</v>
      </c>
      <c r="N142" s="7">
        <v>37</v>
      </c>
    </row>
    <row r="143" spans="1:14" x14ac:dyDescent="0.25">
      <c r="B143" s="5"/>
      <c r="C143" s="1" t="s">
        <v>203</v>
      </c>
      <c r="D143" s="1" t="s">
        <v>94</v>
      </c>
      <c r="E143" s="7"/>
      <c r="F143" s="7"/>
      <c r="G143" s="7"/>
      <c r="H143" s="7"/>
      <c r="I143" s="7"/>
      <c r="J143" s="7"/>
      <c r="K143" s="7">
        <v>1</v>
      </c>
      <c r="L143" s="7"/>
      <c r="M143" s="7">
        <v>1</v>
      </c>
      <c r="N143" s="7">
        <v>2</v>
      </c>
    </row>
    <row r="144" spans="1:14" x14ac:dyDescent="0.25">
      <c r="A144" s="1" t="s">
        <v>286</v>
      </c>
      <c r="E144" s="7">
        <v>3</v>
      </c>
      <c r="F144" s="7">
        <v>7</v>
      </c>
      <c r="G144" s="7"/>
      <c r="H144" s="7">
        <v>11</v>
      </c>
      <c r="I144" s="7"/>
      <c r="J144" s="7"/>
      <c r="K144" s="7">
        <v>3</v>
      </c>
      <c r="L144" s="7"/>
      <c r="M144" s="7">
        <v>50</v>
      </c>
      <c r="N144" s="7">
        <v>74</v>
      </c>
    </row>
    <row r="145" spans="1:14" s="5" customFormat="1" x14ac:dyDescent="0.25">
      <c r="A145" s="1"/>
      <c r="B145" s="1"/>
      <c r="C145" s="1"/>
      <c r="D145" s="1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6" spans="1:14" x14ac:dyDescent="0.25">
      <c r="A146" s="1" t="s">
        <v>210</v>
      </c>
      <c r="B146" s="5" t="s">
        <v>111</v>
      </c>
      <c r="C146" s="1" t="s">
        <v>66</v>
      </c>
      <c r="D146" s="1" t="s">
        <v>112</v>
      </c>
      <c r="E146" s="7">
        <v>2</v>
      </c>
      <c r="F146" s="7">
        <v>52</v>
      </c>
      <c r="G146" s="7"/>
      <c r="H146" s="7">
        <v>19</v>
      </c>
      <c r="I146" s="7">
        <v>1</v>
      </c>
      <c r="J146" s="7">
        <v>5</v>
      </c>
      <c r="K146" s="7">
        <v>6</v>
      </c>
      <c r="L146" s="7"/>
      <c r="M146" s="7">
        <v>144</v>
      </c>
      <c r="N146" s="7">
        <v>229</v>
      </c>
    </row>
    <row r="147" spans="1:14" x14ac:dyDescent="0.25">
      <c r="B147" s="5"/>
      <c r="C147" s="1" t="s">
        <v>203</v>
      </c>
      <c r="D147" s="1" t="s">
        <v>112</v>
      </c>
      <c r="E147" s="7"/>
      <c r="F147" s="7">
        <v>1</v>
      </c>
      <c r="G147" s="7"/>
      <c r="H147" s="7"/>
      <c r="I147" s="7"/>
      <c r="J147" s="7"/>
      <c r="K147" s="7"/>
      <c r="L147" s="7"/>
      <c r="M147" s="7"/>
      <c r="N147" s="7">
        <v>1</v>
      </c>
    </row>
    <row r="148" spans="1:14" x14ac:dyDescent="0.25">
      <c r="A148" s="1" t="s">
        <v>287</v>
      </c>
      <c r="E148" s="7">
        <v>2</v>
      </c>
      <c r="F148" s="7">
        <v>53</v>
      </c>
      <c r="G148" s="7"/>
      <c r="H148" s="7">
        <v>19</v>
      </c>
      <c r="I148" s="7">
        <v>1</v>
      </c>
      <c r="J148" s="7">
        <v>5</v>
      </c>
      <c r="K148" s="7">
        <v>6</v>
      </c>
      <c r="L148" s="7"/>
      <c r="M148" s="7">
        <v>144</v>
      </c>
      <c r="N148" s="7">
        <v>230</v>
      </c>
    </row>
    <row r="149" spans="1:14" x14ac:dyDescent="0.25"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1:14" s="5" customFormat="1" x14ac:dyDescent="0.25">
      <c r="A150" s="1" t="s">
        <v>215</v>
      </c>
      <c r="B150" s="5" t="s">
        <v>77</v>
      </c>
      <c r="C150" s="1" t="s">
        <v>59</v>
      </c>
      <c r="D150" s="1" t="s">
        <v>78</v>
      </c>
      <c r="E150" s="7"/>
      <c r="F150" s="7">
        <v>27</v>
      </c>
      <c r="G150" s="7"/>
      <c r="H150" s="7">
        <v>26</v>
      </c>
      <c r="I150" s="7"/>
      <c r="J150" s="7">
        <v>2</v>
      </c>
      <c r="K150" s="7">
        <v>4</v>
      </c>
      <c r="L150" s="7"/>
      <c r="M150" s="7">
        <v>225</v>
      </c>
      <c r="N150" s="7">
        <v>284</v>
      </c>
    </row>
    <row r="151" spans="1:14" x14ac:dyDescent="0.25">
      <c r="B151" s="5"/>
      <c r="C151" s="1" t="s">
        <v>63</v>
      </c>
      <c r="D151" s="1" t="s">
        <v>78</v>
      </c>
      <c r="E151" s="7"/>
      <c r="F151" s="7">
        <v>1</v>
      </c>
      <c r="G151" s="7"/>
      <c r="H151" s="7"/>
      <c r="I151" s="7"/>
      <c r="J151" s="7"/>
      <c r="K151" s="7"/>
      <c r="L151" s="7"/>
      <c r="M151" s="7">
        <v>4</v>
      </c>
      <c r="N151" s="7">
        <v>5</v>
      </c>
    </row>
    <row r="152" spans="1:14" x14ac:dyDescent="0.25">
      <c r="B152" s="5" t="s">
        <v>169</v>
      </c>
      <c r="C152" s="1" t="s">
        <v>66</v>
      </c>
      <c r="D152" s="1" t="s">
        <v>170</v>
      </c>
      <c r="E152" s="7">
        <v>2</v>
      </c>
      <c r="F152" s="7">
        <v>2</v>
      </c>
      <c r="G152" s="7"/>
      <c r="H152" s="7">
        <v>1</v>
      </c>
      <c r="I152" s="7"/>
      <c r="J152" s="7"/>
      <c r="K152" s="7">
        <v>1</v>
      </c>
      <c r="L152" s="7"/>
      <c r="M152" s="7">
        <v>42</v>
      </c>
      <c r="N152" s="7">
        <v>48</v>
      </c>
    </row>
    <row r="153" spans="1:14" x14ac:dyDescent="0.25">
      <c r="B153" s="5"/>
      <c r="C153" s="1" t="s">
        <v>203</v>
      </c>
      <c r="D153" s="1" t="s">
        <v>170</v>
      </c>
      <c r="E153" s="7"/>
      <c r="F153" s="7"/>
      <c r="G153" s="7"/>
      <c r="H153" s="7"/>
      <c r="I153" s="7"/>
      <c r="J153" s="7"/>
      <c r="K153" s="7"/>
      <c r="L153" s="7"/>
      <c r="M153" s="7">
        <v>1</v>
      </c>
      <c r="N153" s="7">
        <v>1</v>
      </c>
    </row>
    <row r="154" spans="1:14" x14ac:dyDescent="0.25">
      <c r="B154" s="5"/>
      <c r="C154" s="1" t="s">
        <v>251</v>
      </c>
      <c r="D154" s="1" t="s">
        <v>170</v>
      </c>
      <c r="E154" s="7">
        <v>1</v>
      </c>
      <c r="F154" s="7"/>
      <c r="G154" s="7"/>
      <c r="H154" s="7">
        <v>2</v>
      </c>
      <c r="I154" s="7"/>
      <c r="J154" s="7"/>
      <c r="K154" s="7"/>
      <c r="L154" s="7"/>
      <c r="M154" s="7">
        <v>8</v>
      </c>
      <c r="N154" s="7">
        <v>11</v>
      </c>
    </row>
    <row r="155" spans="1:14" x14ac:dyDescent="0.25">
      <c r="B155" s="5" t="s">
        <v>171</v>
      </c>
      <c r="C155" s="1" t="s">
        <v>66</v>
      </c>
      <c r="D155" s="1" t="s">
        <v>172</v>
      </c>
      <c r="E155" s="7"/>
      <c r="F155" s="7">
        <v>2</v>
      </c>
      <c r="G155" s="7"/>
      <c r="H155" s="7">
        <v>2</v>
      </c>
      <c r="I155" s="7"/>
      <c r="J155" s="7"/>
      <c r="K155" s="7"/>
      <c r="L155" s="7"/>
      <c r="M155" s="7">
        <v>21</v>
      </c>
      <c r="N155" s="7">
        <v>25</v>
      </c>
    </row>
    <row r="156" spans="1:14" x14ac:dyDescent="0.25">
      <c r="B156" s="5"/>
      <c r="C156" s="1" t="s">
        <v>203</v>
      </c>
      <c r="D156" s="1" t="s">
        <v>172</v>
      </c>
      <c r="E156" s="7"/>
      <c r="F156" s="7"/>
      <c r="G156" s="7"/>
      <c r="H156" s="7"/>
      <c r="I156" s="7"/>
      <c r="J156" s="7"/>
      <c r="K156" s="7"/>
      <c r="L156" s="7"/>
      <c r="M156" s="7">
        <v>1</v>
      </c>
      <c r="N156" s="7">
        <v>1</v>
      </c>
    </row>
    <row r="157" spans="1:14" x14ac:dyDescent="0.25">
      <c r="B157" s="5"/>
      <c r="C157" s="1" t="s">
        <v>251</v>
      </c>
      <c r="D157" s="1" t="s">
        <v>172</v>
      </c>
      <c r="E157" s="7"/>
      <c r="F157" s="7">
        <v>1</v>
      </c>
      <c r="G157" s="7"/>
      <c r="H157" s="7">
        <v>1</v>
      </c>
      <c r="I157" s="7"/>
      <c r="J157" s="7"/>
      <c r="K157" s="7"/>
      <c r="L157" s="7"/>
      <c r="M157" s="7">
        <v>6</v>
      </c>
      <c r="N157" s="7">
        <v>8</v>
      </c>
    </row>
    <row r="158" spans="1:14" x14ac:dyDescent="0.25">
      <c r="A158" s="1" t="s">
        <v>288</v>
      </c>
      <c r="E158" s="7">
        <v>3</v>
      </c>
      <c r="F158" s="7">
        <v>33</v>
      </c>
      <c r="G158" s="7"/>
      <c r="H158" s="7">
        <v>32</v>
      </c>
      <c r="I158" s="7"/>
      <c r="J158" s="7">
        <v>2</v>
      </c>
      <c r="K158" s="7">
        <v>5</v>
      </c>
      <c r="L158" s="7"/>
      <c r="M158" s="7">
        <v>308</v>
      </c>
      <c r="N158" s="7">
        <v>383</v>
      </c>
    </row>
    <row r="159" spans="1:14" x14ac:dyDescent="0.25"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1:14" x14ac:dyDescent="0.25">
      <c r="A160" s="1" t="s">
        <v>80</v>
      </c>
      <c r="B160" s="5" t="s">
        <v>205</v>
      </c>
      <c r="C160" s="1" t="s">
        <v>66</v>
      </c>
      <c r="D160" s="1" t="s">
        <v>206</v>
      </c>
      <c r="E160" s="7"/>
      <c r="F160" s="7"/>
      <c r="G160" s="7"/>
      <c r="H160" s="7">
        <v>1</v>
      </c>
      <c r="I160" s="7"/>
      <c r="J160" s="7">
        <v>1</v>
      </c>
      <c r="K160" s="7">
        <v>1</v>
      </c>
      <c r="L160" s="7"/>
      <c r="M160" s="7">
        <v>16</v>
      </c>
      <c r="N160" s="7">
        <v>19</v>
      </c>
    </row>
    <row r="161" spans="1:14" s="5" customFormat="1" x14ac:dyDescent="0.25">
      <c r="A161" s="1"/>
      <c r="B161" s="5" t="s">
        <v>79</v>
      </c>
      <c r="C161" s="1" t="s">
        <v>59</v>
      </c>
      <c r="D161" s="1" t="s">
        <v>80</v>
      </c>
      <c r="E161" s="7">
        <v>3</v>
      </c>
      <c r="F161" s="7">
        <v>13</v>
      </c>
      <c r="G161" s="7"/>
      <c r="H161" s="7">
        <v>8</v>
      </c>
      <c r="I161" s="7">
        <v>2</v>
      </c>
      <c r="J161" s="7"/>
      <c r="K161" s="7"/>
      <c r="L161" s="7"/>
      <c r="M161" s="7">
        <v>36</v>
      </c>
      <c r="N161" s="7">
        <v>62</v>
      </c>
    </row>
    <row r="162" spans="1:14" x14ac:dyDescent="0.25">
      <c r="B162" s="5"/>
      <c r="C162" s="1" t="s">
        <v>63</v>
      </c>
      <c r="D162" s="1" t="s">
        <v>80</v>
      </c>
      <c r="E162" s="7"/>
      <c r="F162" s="7"/>
      <c r="G162" s="7"/>
      <c r="H162" s="7"/>
      <c r="I162" s="7"/>
      <c r="J162" s="7"/>
      <c r="K162" s="7"/>
      <c r="L162" s="7"/>
      <c r="M162" s="7">
        <v>1</v>
      </c>
      <c r="N162" s="7">
        <v>1</v>
      </c>
    </row>
    <row r="163" spans="1:14" x14ac:dyDescent="0.25">
      <c r="B163" s="5"/>
      <c r="C163" s="1" t="s">
        <v>66</v>
      </c>
      <c r="D163" s="1" t="s">
        <v>80</v>
      </c>
      <c r="E163" s="7"/>
      <c r="F163" s="7">
        <v>1</v>
      </c>
      <c r="G163" s="7"/>
      <c r="H163" s="7"/>
      <c r="I163" s="7"/>
      <c r="J163" s="7"/>
      <c r="K163" s="7"/>
      <c r="L163" s="7"/>
      <c r="M163" s="7">
        <v>1</v>
      </c>
      <c r="N163" s="7">
        <v>2</v>
      </c>
    </row>
    <row r="164" spans="1:14" x14ac:dyDescent="0.25">
      <c r="B164" s="5" t="s">
        <v>81</v>
      </c>
      <c r="C164" s="1" t="s">
        <v>66</v>
      </c>
      <c r="D164" s="1" t="s">
        <v>82</v>
      </c>
      <c r="E164" s="7">
        <v>4</v>
      </c>
      <c r="F164" s="7">
        <v>12</v>
      </c>
      <c r="G164" s="7"/>
      <c r="H164" s="7">
        <v>8</v>
      </c>
      <c r="I164" s="7">
        <v>1</v>
      </c>
      <c r="J164" s="7">
        <v>2</v>
      </c>
      <c r="K164" s="7">
        <v>2</v>
      </c>
      <c r="L164" s="7"/>
      <c r="M164" s="7">
        <v>73</v>
      </c>
      <c r="N164" s="7">
        <v>102</v>
      </c>
    </row>
    <row r="165" spans="1:14" x14ac:dyDescent="0.25">
      <c r="B165" s="5"/>
      <c r="C165" s="1" t="s">
        <v>251</v>
      </c>
      <c r="D165" s="1" t="s">
        <v>82</v>
      </c>
      <c r="E165" s="7"/>
      <c r="F165" s="7">
        <v>1</v>
      </c>
      <c r="G165" s="7"/>
      <c r="H165" s="7">
        <v>1</v>
      </c>
      <c r="I165" s="7"/>
      <c r="J165" s="7"/>
      <c r="K165" s="7"/>
      <c r="L165" s="7"/>
      <c r="M165" s="7">
        <v>5</v>
      </c>
      <c r="N165" s="7">
        <v>7</v>
      </c>
    </row>
    <row r="166" spans="1:14" x14ac:dyDescent="0.25">
      <c r="B166" s="5" t="s">
        <v>141</v>
      </c>
      <c r="C166" s="1" t="s">
        <v>66</v>
      </c>
      <c r="D166" s="1" t="s">
        <v>142</v>
      </c>
      <c r="E166" s="7"/>
      <c r="F166" s="7"/>
      <c r="G166" s="7"/>
      <c r="H166" s="7"/>
      <c r="I166" s="7"/>
      <c r="J166" s="7"/>
      <c r="K166" s="7"/>
      <c r="L166" s="7"/>
      <c r="M166" s="7">
        <v>15</v>
      </c>
      <c r="N166" s="7">
        <v>15</v>
      </c>
    </row>
    <row r="167" spans="1:14" x14ac:dyDescent="0.25">
      <c r="B167" s="5"/>
      <c r="C167" s="1" t="s">
        <v>251</v>
      </c>
      <c r="D167" s="1" t="s">
        <v>142</v>
      </c>
      <c r="E167" s="7"/>
      <c r="F167" s="7"/>
      <c r="G167" s="7"/>
      <c r="H167" s="7"/>
      <c r="I167" s="7"/>
      <c r="J167" s="7"/>
      <c r="K167" s="7"/>
      <c r="L167" s="7"/>
      <c r="M167" s="7">
        <v>2</v>
      </c>
      <c r="N167" s="7">
        <v>2</v>
      </c>
    </row>
    <row r="168" spans="1:14" x14ac:dyDescent="0.25">
      <c r="A168" s="1" t="s">
        <v>289</v>
      </c>
      <c r="E168" s="7">
        <v>7</v>
      </c>
      <c r="F168" s="7">
        <v>27</v>
      </c>
      <c r="G168" s="7"/>
      <c r="H168" s="7">
        <v>18</v>
      </c>
      <c r="I168" s="7">
        <v>3</v>
      </c>
      <c r="J168" s="7">
        <v>3</v>
      </c>
      <c r="K168" s="7">
        <v>3</v>
      </c>
      <c r="L168" s="7"/>
      <c r="M168" s="7">
        <v>149</v>
      </c>
      <c r="N168" s="7">
        <v>210</v>
      </c>
    </row>
    <row r="169" spans="1:14" x14ac:dyDescent="0.25"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1:14" s="5" customFormat="1" x14ac:dyDescent="0.25">
      <c r="A170" s="1" t="s">
        <v>84</v>
      </c>
      <c r="B170" s="5" t="s">
        <v>207</v>
      </c>
      <c r="C170" s="1" t="s">
        <v>66</v>
      </c>
      <c r="D170" s="1" t="s">
        <v>208</v>
      </c>
      <c r="E170" s="7"/>
      <c r="F170" s="7"/>
      <c r="G170" s="7"/>
      <c r="H170" s="7"/>
      <c r="I170" s="7"/>
      <c r="J170" s="7"/>
      <c r="K170" s="7"/>
      <c r="L170" s="7"/>
      <c r="M170" s="7">
        <v>1</v>
      </c>
      <c r="N170" s="7">
        <v>1</v>
      </c>
    </row>
    <row r="171" spans="1:14" x14ac:dyDescent="0.25">
      <c r="B171" s="5"/>
      <c r="C171" s="1" t="s">
        <v>251</v>
      </c>
      <c r="D171" s="1" t="s">
        <v>208</v>
      </c>
      <c r="E171" s="7"/>
      <c r="F171" s="7"/>
      <c r="G171" s="7"/>
      <c r="H171" s="7"/>
      <c r="I171" s="7"/>
      <c r="J171" s="7"/>
      <c r="K171" s="7"/>
      <c r="L171" s="7"/>
      <c r="M171" s="7">
        <v>1</v>
      </c>
      <c r="N171" s="7">
        <v>1</v>
      </c>
    </row>
    <row r="172" spans="1:14" x14ac:dyDescent="0.25">
      <c r="B172" s="5" t="s">
        <v>83</v>
      </c>
      <c r="C172" s="1" t="s">
        <v>59</v>
      </c>
      <c r="D172" s="1" t="s">
        <v>84</v>
      </c>
      <c r="E172" s="7">
        <v>4</v>
      </c>
      <c r="F172" s="7">
        <v>10</v>
      </c>
      <c r="G172" s="7"/>
      <c r="H172" s="7">
        <v>5</v>
      </c>
      <c r="I172" s="7">
        <v>1</v>
      </c>
      <c r="J172" s="7">
        <v>2</v>
      </c>
      <c r="K172" s="7">
        <v>1</v>
      </c>
      <c r="L172" s="7"/>
      <c r="M172" s="7">
        <v>26</v>
      </c>
      <c r="N172" s="7">
        <v>49</v>
      </c>
    </row>
    <row r="173" spans="1:14" x14ac:dyDescent="0.25">
      <c r="B173" s="5"/>
      <c r="C173" s="1" t="s">
        <v>63</v>
      </c>
      <c r="D173" s="1" t="s">
        <v>84</v>
      </c>
      <c r="E173" s="7"/>
      <c r="F173" s="7"/>
      <c r="G173" s="7"/>
      <c r="H173" s="7"/>
      <c r="I173" s="7"/>
      <c r="J173" s="7"/>
      <c r="K173" s="7"/>
      <c r="L173" s="7"/>
      <c r="M173" s="7">
        <v>2</v>
      </c>
      <c r="N173" s="7">
        <v>2</v>
      </c>
    </row>
    <row r="174" spans="1:14" x14ac:dyDescent="0.25">
      <c r="B174" s="5"/>
      <c r="C174" s="1" t="s">
        <v>66</v>
      </c>
      <c r="D174" s="1" t="s">
        <v>84</v>
      </c>
      <c r="E174" s="7"/>
      <c r="F174" s="7">
        <v>1</v>
      </c>
      <c r="G174" s="7"/>
      <c r="H174" s="7"/>
      <c r="I174" s="7"/>
      <c r="J174" s="7"/>
      <c r="K174" s="7"/>
      <c r="L174" s="7"/>
      <c r="M174" s="7">
        <v>4</v>
      </c>
      <c r="N174" s="7">
        <v>5</v>
      </c>
    </row>
    <row r="175" spans="1:14" x14ac:dyDescent="0.25">
      <c r="A175" s="1" t="s">
        <v>290</v>
      </c>
      <c r="E175" s="7">
        <v>4</v>
      </c>
      <c r="F175" s="7">
        <v>11</v>
      </c>
      <c r="G175" s="7"/>
      <c r="H175" s="7">
        <v>5</v>
      </c>
      <c r="I175" s="7">
        <v>1</v>
      </c>
      <c r="J175" s="7">
        <v>2</v>
      </c>
      <c r="K175" s="7">
        <v>1</v>
      </c>
      <c r="L175" s="7"/>
      <c r="M175" s="7">
        <v>34</v>
      </c>
      <c r="N175" s="7">
        <v>58</v>
      </c>
    </row>
    <row r="176" spans="1:14" x14ac:dyDescent="0.25">
      <c r="E176" s="7"/>
      <c r="F176" s="7"/>
      <c r="G176" s="7"/>
      <c r="H176" s="7"/>
      <c r="I176" s="7"/>
      <c r="J176" s="7"/>
      <c r="K176" s="7"/>
      <c r="L176" s="7"/>
      <c r="M176" s="7"/>
      <c r="N176" s="7"/>
    </row>
    <row r="177" spans="1:14" x14ac:dyDescent="0.25">
      <c r="A177" s="1" t="s">
        <v>86</v>
      </c>
      <c r="B177" s="5" t="s">
        <v>85</v>
      </c>
      <c r="C177" s="1" t="s">
        <v>59</v>
      </c>
      <c r="D177" s="1" t="s">
        <v>86</v>
      </c>
      <c r="E177" s="7">
        <v>2</v>
      </c>
      <c r="F177" s="7">
        <v>39</v>
      </c>
      <c r="G177" s="7"/>
      <c r="H177" s="7">
        <v>18</v>
      </c>
      <c r="I177" s="7"/>
      <c r="J177" s="7">
        <v>4</v>
      </c>
      <c r="K177" s="7">
        <v>6</v>
      </c>
      <c r="L177" s="7">
        <v>1</v>
      </c>
      <c r="M177" s="7">
        <v>77</v>
      </c>
      <c r="N177" s="7">
        <v>147</v>
      </c>
    </row>
    <row r="178" spans="1:14" s="5" customFormat="1" x14ac:dyDescent="0.25">
      <c r="A178" s="1"/>
      <c r="C178" s="1" t="s">
        <v>63</v>
      </c>
      <c r="D178" s="1" t="s">
        <v>86</v>
      </c>
      <c r="E178" s="7"/>
      <c r="F178" s="7">
        <v>2</v>
      </c>
      <c r="G178" s="7"/>
      <c r="H178" s="7"/>
      <c r="I178" s="7"/>
      <c r="J178" s="7"/>
      <c r="K178" s="7">
        <v>1</v>
      </c>
      <c r="L178" s="7"/>
      <c r="M178" s="7">
        <v>1</v>
      </c>
      <c r="N178" s="7">
        <v>4</v>
      </c>
    </row>
    <row r="179" spans="1:14" x14ac:dyDescent="0.25">
      <c r="A179" s="1" t="s">
        <v>291</v>
      </c>
      <c r="E179" s="7">
        <v>2</v>
      </c>
      <c r="F179" s="7">
        <v>41</v>
      </c>
      <c r="G179" s="7"/>
      <c r="H179" s="7">
        <v>18</v>
      </c>
      <c r="I179" s="7"/>
      <c r="J179" s="7">
        <v>4</v>
      </c>
      <c r="K179" s="7">
        <v>7</v>
      </c>
      <c r="L179" s="7">
        <v>1</v>
      </c>
      <c r="M179" s="7">
        <v>78</v>
      </c>
      <c r="N179" s="7">
        <v>151</v>
      </c>
    </row>
    <row r="180" spans="1:14" x14ac:dyDescent="0.25">
      <c r="E180" s="7"/>
      <c r="F180" s="7"/>
      <c r="G180" s="7"/>
      <c r="H180" s="7"/>
      <c r="I180" s="7"/>
      <c r="J180" s="7"/>
      <c r="K180" s="7"/>
      <c r="L180" s="7"/>
      <c r="M180" s="7"/>
      <c r="N180" s="7"/>
    </row>
    <row r="181" spans="1:14" x14ac:dyDescent="0.25">
      <c r="A181" s="1" t="s">
        <v>88</v>
      </c>
      <c r="B181" s="5" t="s">
        <v>87</v>
      </c>
      <c r="C181" s="1" t="s">
        <v>59</v>
      </c>
      <c r="D181" s="1" t="s">
        <v>88</v>
      </c>
      <c r="E181" s="7">
        <v>9</v>
      </c>
      <c r="F181" s="7">
        <v>132</v>
      </c>
      <c r="G181" s="7"/>
      <c r="H181" s="7">
        <v>45</v>
      </c>
      <c r="I181" s="7">
        <v>1</v>
      </c>
      <c r="J181" s="7">
        <v>3</v>
      </c>
      <c r="K181" s="7">
        <v>21</v>
      </c>
      <c r="L181" s="7">
        <v>2</v>
      </c>
      <c r="M181" s="7">
        <v>310</v>
      </c>
      <c r="N181" s="7">
        <v>523</v>
      </c>
    </row>
    <row r="182" spans="1:14" s="5" customFormat="1" x14ac:dyDescent="0.25">
      <c r="A182" s="1"/>
      <c r="C182" s="1" t="s">
        <v>63</v>
      </c>
      <c r="D182" s="1" t="s">
        <v>88</v>
      </c>
      <c r="E182" s="7"/>
      <c r="F182" s="7">
        <v>2</v>
      </c>
      <c r="G182" s="7"/>
      <c r="H182" s="7">
        <v>1</v>
      </c>
      <c r="I182" s="7"/>
      <c r="J182" s="7"/>
      <c r="K182" s="7"/>
      <c r="L182" s="7"/>
      <c r="M182" s="7"/>
      <c r="N182" s="7">
        <v>3</v>
      </c>
    </row>
    <row r="183" spans="1:14" x14ac:dyDescent="0.25">
      <c r="B183" s="5"/>
      <c r="C183" s="1" t="s">
        <v>66</v>
      </c>
      <c r="D183" s="1" t="s">
        <v>88</v>
      </c>
      <c r="E183" s="7"/>
      <c r="F183" s="7">
        <v>1</v>
      </c>
      <c r="G183" s="7"/>
      <c r="H183" s="7">
        <v>1</v>
      </c>
      <c r="I183" s="7"/>
      <c r="J183" s="7"/>
      <c r="K183" s="7"/>
      <c r="L183" s="7"/>
      <c r="M183" s="7">
        <v>5</v>
      </c>
      <c r="N183" s="7">
        <v>7</v>
      </c>
    </row>
    <row r="184" spans="1:14" x14ac:dyDescent="0.25">
      <c r="A184" s="1" t="s">
        <v>292</v>
      </c>
      <c r="E184" s="7">
        <v>9</v>
      </c>
      <c r="F184" s="7">
        <v>135</v>
      </c>
      <c r="G184" s="7"/>
      <c r="H184" s="7">
        <v>47</v>
      </c>
      <c r="I184" s="7">
        <v>1</v>
      </c>
      <c r="J184" s="7">
        <v>3</v>
      </c>
      <c r="K184" s="7">
        <v>21</v>
      </c>
      <c r="L184" s="7">
        <v>2</v>
      </c>
      <c r="M184" s="7">
        <v>315</v>
      </c>
      <c r="N184" s="7">
        <v>533</v>
      </c>
    </row>
    <row r="185" spans="1:14" x14ac:dyDescent="0.25">
      <c r="E185" s="7"/>
      <c r="F185" s="7"/>
      <c r="G185" s="7"/>
      <c r="H185" s="7"/>
      <c r="I185" s="7"/>
      <c r="J185" s="7"/>
      <c r="K185" s="7"/>
      <c r="L185" s="7"/>
      <c r="M185" s="7"/>
      <c r="N185" s="7"/>
    </row>
    <row r="186" spans="1:14" x14ac:dyDescent="0.25">
      <c r="A186" s="1" t="s">
        <v>92</v>
      </c>
      <c r="B186" s="5" t="s">
        <v>89</v>
      </c>
      <c r="C186" s="1" t="s">
        <v>66</v>
      </c>
      <c r="D186" s="1" t="s">
        <v>90</v>
      </c>
      <c r="E186" s="7"/>
      <c r="F186" s="7">
        <v>95</v>
      </c>
      <c r="G186" s="7">
        <v>1</v>
      </c>
      <c r="H186" s="7">
        <v>25</v>
      </c>
      <c r="I186" s="7">
        <v>2</v>
      </c>
      <c r="J186" s="7">
        <v>4</v>
      </c>
      <c r="K186" s="7">
        <v>10</v>
      </c>
      <c r="L186" s="7">
        <v>1</v>
      </c>
      <c r="M186" s="7">
        <v>107</v>
      </c>
      <c r="N186" s="7">
        <v>245</v>
      </c>
    </row>
    <row r="187" spans="1:14" s="5" customFormat="1" x14ac:dyDescent="0.25">
      <c r="A187" s="1"/>
      <c r="C187" s="1" t="s">
        <v>203</v>
      </c>
      <c r="D187" s="1" t="s">
        <v>90</v>
      </c>
      <c r="E187" s="7"/>
      <c r="F187" s="7"/>
      <c r="G187" s="7"/>
      <c r="H187" s="7"/>
      <c r="I187" s="7"/>
      <c r="J187" s="7"/>
      <c r="K187" s="7"/>
      <c r="L187" s="7"/>
      <c r="M187" s="7">
        <v>1</v>
      </c>
      <c r="N187" s="7">
        <v>1</v>
      </c>
    </row>
    <row r="188" spans="1:14" x14ac:dyDescent="0.25">
      <c r="B188" s="5" t="s">
        <v>91</v>
      </c>
      <c r="C188" s="1" t="s">
        <v>59</v>
      </c>
      <c r="D188" s="1" t="s">
        <v>92</v>
      </c>
      <c r="E188" s="7"/>
      <c r="F188" s="7">
        <v>4</v>
      </c>
      <c r="G188" s="7"/>
      <c r="H188" s="7">
        <v>4</v>
      </c>
      <c r="I188" s="7"/>
      <c r="J188" s="7"/>
      <c r="K188" s="7"/>
      <c r="L188" s="7"/>
      <c r="M188" s="7">
        <v>16</v>
      </c>
      <c r="N188" s="7">
        <v>24</v>
      </c>
    </row>
    <row r="189" spans="1:14" x14ac:dyDescent="0.25">
      <c r="A189" s="1" t="s">
        <v>293</v>
      </c>
      <c r="E189" s="7"/>
      <c r="F189" s="7">
        <v>99</v>
      </c>
      <c r="G189" s="7">
        <v>1</v>
      </c>
      <c r="H189" s="7">
        <v>29</v>
      </c>
      <c r="I189" s="7">
        <v>2</v>
      </c>
      <c r="J189" s="7">
        <v>4</v>
      </c>
      <c r="K189" s="7">
        <v>10</v>
      </c>
      <c r="L189" s="7">
        <v>1</v>
      </c>
      <c r="M189" s="7">
        <v>124</v>
      </c>
      <c r="N189" s="7">
        <v>270</v>
      </c>
    </row>
    <row r="190" spans="1:14" x14ac:dyDescent="0.25">
      <c r="E190" s="7"/>
      <c r="F190" s="7"/>
      <c r="G190" s="7"/>
      <c r="H190" s="7"/>
      <c r="I190" s="7"/>
      <c r="J190" s="7"/>
      <c r="K190" s="7"/>
      <c r="L190" s="7"/>
      <c r="M190" s="7"/>
      <c r="N190" s="7"/>
    </row>
    <row r="191" spans="1:14" x14ac:dyDescent="0.25">
      <c r="A191" s="4" t="s">
        <v>221</v>
      </c>
      <c r="E191" s="6">
        <f t="shared" ref="E191:N191" si="2">SUM(E189,E184,E179,E175,E168,E158,E148,E144,E139,E135,E128,E122,E117)</f>
        <v>48</v>
      </c>
      <c r="F191" s="6">
        <f t="shared" si="2"/>
        <v>580</v>
      </c>
      <c r="G191" s="6">
        <f t="shared" si="2"/>
        <v>1</v>
      </c>
      <c r="H191" s="6">
        <f t="shared" si="2"/>
        <v>251</v>
      </c>
      <c r="I191" s="6">
        <f t="shared" si="2"/>
        <v>11</v>
      </c>
      <c r="J191" s="6">
        <f t="shared" si="2"/>
        <v>35</v>
      </c>
      <c r="K191" s="6">
        <f t="shared" si="2"/>
        <v>80</v>
      </c>
      <c r="L191" s="6">
        <f t="shared" si="2"/>
        <v>5</v>
      </c>
      <c r="M191" s="6">
        <f t="shared" si="2"/>
        <v>1714</v>
      </c>
      <c r="N191" s="6">
        <f t="shared" si="2"/>
        <v>2725</v>
      </c>
    </row>
    <row r="193" spans="1:14" x14ac:dyDescent="0.25">
      <c r="A193" s="4" t="s">
        <v>228</v>
      </c>
    </row>
    <row r="194" spans="1:14" x14ac:dyDescent="0.25">
      <c r="A194" s="1" t="s">
        <v>174</v>
      </c>
      <c r="B194" s="5" t="s">
        <v>95</v>
      </c>
      <c r="C194" s="1" t="s">
        <v>96</v>
      </c>
      <c r="D194" s="1" t="s">
        <v>97</v>
      </c>
      <c r="E194" s="7">
        <v>16</v>
      </c>
      <c r="F194" s="7">
        <v>72</v>
      </c>
      <c r="G194" s="7"/>
      <c r="H194" s="7">
        <v>34</v>
      </c>
      <c r="I194" s="7">
        <v>3</v>
      </c>
      <c r="J194" s="7">
        <v>9</v>
      </c>
      <c r="K194" s="7">
        <v>7</v>
      </c>
      <c r="L194" s="7">
        <v>2</v>
      </c>
      <c r="M194" s="7">
        <v>392</v>
      </c>
      <c r="N194" s="7">
        <v>535</v>
      </c>
    </row>
    <row r="195" spans="1:14" x14ac:dyDescent="0.25">
      <c r="B195" s="5" t="s">
        <v>98</v>
      </c>
      <c r="C195" s="1" t="s">
        <v>99</v>
      </c>
      <c r="D195" s="1" t="s">
        <v>100</v>
      </c>
      <c r="E195" s="7">
        <v>9</v>
      </c>
      <c r="F195" s="7">
        <v>84</v>
      </c>
      <c r="G195" s="7"/>
      <c r="H195" s="7">
        <v>25</v>
      </c>
      <c r="I195" s="7">
        <v>3</v>
      </c>
      <c r="J195" s="7">
        <v>13</v>
      </c>
      <c r="K195" s="7">
        <v>7</v>
      </c>
      <c r="L195" s="7">
        <v>1</v>
      </c>
      <c r="M195" s="7">
        <v>151</v>
      </c>
      <c r="N195" s="7">
        <v>293</v>
      </c>
    </row>
    <row r="196" spans="1:14" x14ac:dyDescent="0.25">
      <c r="B196" s="5"/>
      <c r="C196" s="1" t="s">
        <v>241</v>
      </c>
      <c r="D196" s="1" t="s">
        <v>100</v>
      </c>
      <c r="E196" s="7"/>
      <c r="F196" s="7">
        <v>1</v>
      </c>
      <c r="G196" s="7"/>
      <c r="H196" s="7"/>
      <c r="I196" s="7"/>
      <c r="J196" s="7"/>
      <c r="K196" s="7"/>
      <c r="L196" s="7"/>
      <c r="M196" s="7"/>
      <c r="N196" s="7">
        <v>1</v>
      </c>
    </row>
    <row r="197" spans="1:14" x14ac:dyDescent="0.25">
      <c r="A197" s="1" t="s">
        <v>276</v>
      </c>
      <c r="E197" s="7">
        <v>25</v>
      </c>
      <c r="F197" s="7">
        <v>157</v>
      </c>
      <c r="G197" s="7"/>
      <c r="H197" s="7">
        <v>59</v>
      </c>
      <c r="I197" s="7">
        <v>6</v>
      </c>
      <c r="J197" s="7">
        <v>22</v>
      </c>
      <c r="K197" s="7">
        <v>14</v>
      </c>
      <c r="L197" s="7">
        <v>3</v>
      </c>
      <c r="M197" s="7">
        <v>543</v>
      </c>
      <c r="N197" s="7">
        <v>829</v>
      </c>
    </row>
    <row r="198" spans="1:14" x14ac:dyDescent="0.25">
      <c r="E198" s="7"/>
      <c r="F198" s="7"/>
      <c r="G198" s="7"/>
      <c r="H198" s="7"/>
      <c r="I198" s="7"/>
      <c r="J198" s="7"/>
      <c r="K198" s="7"/>
      <c r="L198" s="7"/>
      <c r="M198" s="7"/>
      <c r="N198" s="7"/>
    </row>
    <row r="199" spans="1:14" s="5" customFormat="1" x14ac:dyDescent="0.25">
      <c r="A199" s="1" t="s">
        <v>144</v>
      </c>
      <c r="B199" s="5" t="s">
        <v>143</v>
      </c>
      <c r="C199" s="1" t="s">
        <v>96</v>
      </c>
      <c r="D199" s="1" t="s">
        <v>144</v>
      </c>
      <c r="E199" s="7">
        <v>12</v>
      </c>
      <c r="F199" s="7">
        <v>13</v>
      </c>
      <c r="G199" s="7">
        <v>1</v>
      </c>
      <c r="H199" s="7">
        <v>10</v>
      </c>
      <c r="I199" s="7"/>
      <c r="J199" s="7">
        <v>3</v>
      </c>
      <c r="K199" s="7">
        <v>3</v>
      </c>
      <c r="L199" s="7"/>
      <c r="M199" s="7">
        <v>115</v>
      </c>
      <c r="N199" s="7">
        <v>157</v>
      </c>
    </row>
    <row r="200" spans="1:14" x14ac:dyDescent="0.25">
      <c r="B200" s="5" t="s">
        <v>101</v>
      </c>
      <c r="C200" s="1" t="s">
        <v>99</v>
      </c>
      <c r="D200" s="1" t="s">
        <v>102</v>
      </c>
      <c r="E200" s="7">
        <v>5</v>
      </c>
      <c r="F200" s="7">
        <v>9</v>
      </c>
      <c r="G200" s="7"/>
      <c r="H200" s="7">
        <v>4</v>
      </c>
      <c r="I200" s="7"/>
      <c r="J200" s="7">
        <v>2</v>
      </c>
      <c r="K200" s="7">
        <v>2</v>
      </c>
      <c r="L200" s="7"/>
      <c r="M200" s="7">
        <v>34</v>
      </c>
      <c r="N200" s="7">
        <v>56</v>
      </c>
    </row>
    <row r="201" spans="1:14" x14ac:dyDescent="0.25">
      <c r="A201" s="1" t="s">
        <v>294</v>
      </c>
      <c r="E201" s="7">
        <v>17</v>
      </c>
      <c r="F201" s="7">
        <v>22</v>
      </c>
      <c r="G201" s="7">
        <v>1</v>
      </c>
      <c r="H201" s="7">
        <v>14</v>
      </c>
      <c r="I201" s="7"/>
      <c r="J201" s="7">
        <v>5</v>
      </c>
      <c r="K201" s="7">
        <v>5</v>
      </c>
      <c r="L201" s="7"/>
      <c r="M201" s="7">
        <v>149</v>
      </c>
      <c r="N201" s="7">
        <v>213</v>
      </c>
    </row>
    <row r="202" spans="1:14" x14ac:dyDescent="0.25">
      <c r="E202" s="7"/>
      <c r="F202" s="7"/>
      <c r="G202" s="7"/>
      <c r="H202" s="7"/>
      <c r="I202" s="7"/>
      <c r="J202" s="7"/>
      <c r="K202" s="7"/>
      <c r="L202" s="7"/>
      <c r="M202" s="7"/>
      <c r="N202" s="7"/>
    </row>
    <row r="203" spans="1:14" s="5" customFormat="1" x14ac:dyDescent="0.25">
      <c r="A203" s="1" t="s">
        <v>146</v>
      </c>
      <c r="B203" s="5" t="s">
        <v>145</v>
      </c>
      <c r="C203" s="1" t="s">
        <v>209</v>
      </c>
      <c r="D203" s="1" t="s">
        <v>146</v>
      </c>
      <c r="E203" s="7"/>
      <c r="F203" s="7">
        <v>1</v>
      </c>
      <c r="G203" s="7"/>
      <c r="H203" s="7"/>
      <c r="I203" s="7"/>
      <c r="J203" s="7"/>
      <c r="K203" s="7"/>
      <c r="L203" s="7"/>
      <c r="M203" s="7">
        <v>1</v>
      </c>
      <c r="N203" s="7">
        <v>2</v>
      </c>
    </row>
    <row r="204" spans="1:14" x14ac:dyDescent="0.25">
      <c r="B204" s="5"/>
      <c r="C204" s="1" t="s">
        <v>96</v>
      </c>
      <c r="D204" s="1" t="s">
        <v>146</v>
      </c>
      <c r="E204" s="7">
        <v>6</v>
      </c>
      <c r="F204" s="7">
        <v>95</v>
      </c>
      <c r="G204" s="7">
        <v>1</v>
      </c>
      <c r="H204" s="7">
        <v>49</v>
      </c>
      <c r="I204" s="7">
        <v>1</v>
      </c>
      <c r="J204" s="7">
        <v>4</v>
      </c>
      <c r="K204" s="7">
        <v>10</v>
      </c>
      <c r="L204" s="7">
        <v>1</v>
      </c>
      <c r="M204" s="7">
        <v>330</v>
      </c>
      <c r="N204" s="7">
        <v>497</v>
      </c>
    </row>
    <row r="205" spans="1:14" x14ac:dyDescent="0.25">
      <c r="B205" s="5" t="s">
        <v>103</v>
      </c>
      <c r="C205" s="1" t="s">
        <v>99</v>
      </c>
      <c r="D205" s="1" t="s">
        <v>104</v>
      </c>
      <c r="E205" s="7">
        <v>3</v>
      </c>
      <c r="F205" s="7">
        <v>42</v>
      </c>
      <c r="G205" s="7"/>
      <c r="H205" s="7">
        <v>30</v>
      </c>
      <c r="I205" s="7"/>
      <c r="J205" s="7"/>
      <c r="K205" s="7">
        <v>2</v>
      </c>
      <c r="L205" s="7"/>
      <c r="M205" s="7">
        <v>96</v>
      </c>
      <c r="N205" s="7">
        <v>173</v>
      </c>
    </row>
    <row r="206" spans="1:14" x14ac:dyDescent="0.25">
      <c r="A206" s="1" t="s">
        <v>295</v>
      </c>
      <c r="E206" s="7">
        <v>9</v>
      </c>
      <c r="F206" s="7">
        <v>138</v>
      </c>
      <c r="G206" s="7">
        <v>1</v>
      </c>
      <c r="H206" s="7">
        <v>79</v>
      </c>
      <c r="I206" s="7">
        <v>1</v>
      </c>
      <c r="J206" s="7">
        <v>4</v>
      </c>
      <c r="K206" s="7">
        <v>12</v>
      </c>
      <c r="L206" s="7">
        <v>1</v>
      </c>
      <c r="M206" s="7">
        <v>427</v>
      </c>
      <c r="N206" s="7">
        <v>672</v>
      </c>
    </row>
    <row r="207" spans="1:14" x14ac:dyDescent="0.25">
      <c r="E207" s="7"/>
      <c r="F207" s="7"/>
      <c r="G207" s="7"/>
      <c r="H207" s="7"/>
      <c r="I207" s="7"/>
      <c r="J207" s="7"/>
      <c r="K207" s="7"/>
      <c r="L207" s="7"/>
      <c r="M207" s="7"/>
      <c r="N207" s="7"/>
    </row>
    <row r="208" spans="1:14" s="5" customFormat="1" x14ac:dyDescent="0.25">
      <c r="A208" s="1" t="s">
        <v>217</v>
      </c>
      <c r="B208" s="5" t="s">
        <v>105</v>
      </c>
      <c r="C208" s="1" t="s">
        <v>96</v>
      </c>
      <c r="D208" s="1" t="s">
        <v>106</v>
      </c>
      <c r="E208" s="7">
        <v>3</v>
      </c>
      <c r="F208" s="7">
        <v>12</v>
      </c>
      <c r="G208" s="7"/>
      <c r="H208" s="7">
        <v>3</v>
      </c>
      <c r="I208" s="7">
        <v>3</v>
      </c>
      <c r="J208" s="7">
        <v>3</v>
      </c>
      <c r="K208" s="7">
        <v>2</v>
      </c>
      <c r="L208" s="7"/>
      <c r="M208" s="7">
        <v>125</v>
      </c>
      <c r="N208" s="7">
        <v>151</v>
      </c>
    </row>
    <row r="209" spans="1:14" x14ac:dyDescent="0.25"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1:14" x14ac:dyDescent="0.25">
      <c r="A210" s="1" t="s">
        <v>216</v>
      </c>
      <c r="B210" s="5" t="s">
        <v>113</v>
      </c>
      <c r="C210" s="1" t="s">
        <v>209</v>
      </c>
      <c r="D210" s="1" t="s">
        <v>114</v>
      </c>
      <c r="E210" s="7"/>
      <c r="F210" s="7"/>
      <c r="G210" s="7"/>
      <c r="H210" s="7"/>
      <c r="I210" s="7"/>
      <c r="J210" s="7"/>
      <c r="K210" s="7"/>
      <c r="L210" s="7"/>
      <c r="M210" s="7">
        <v>2</v>
      </c>
      <c r="N210" s="7">
        <v>2</v>
      </c>
    </row>
    <row r="211" spans="1:14" x14ac:dyDescent="0.25">
      <c r="B211" s="5"/>
      <c r="C211" s="1" t="s">
        <v>96</v>
      </c>
      <c r="D211" s="1" t="s">
        <v>114</v>
      </c>
      <c r="E211" s="7">
        <v>11</v>
      </c>
      <c r="F211" s="7">
        <v>43</v>
      </c>
      <c r="G211" s="7">
        <v>2</v>
      </c>
      <c r="H211" s="7">
        <v>21</v>
      </c>
      <c r="I211" s="7"/>
      <c r="J211" s="7">
        <v>7</v>
      </c>
      <c r="K211" s="7">
        <v>6</v>
      </c>
      <c r="L211" s="7">
        <v>1</v>
      </c>
      <c r="M211" s="7">
        <v>162</v>
      </c>
      <c r="N211" s="7">
        <v>253</v>
      </c>
    </row>
    <row r="212" spans="1:14" x14ac:dyDescent="0.25">
      <c r="A212" s="1" t="s">
        <v>296</v>
      </c>
      <c r="E212" s="7">
        <v>11</v>
      </c>
      <c r="F212" s="7">
        <v>43</v>
      </c>
      <c r="G212" s="7">
        <v>2</v>
      </c>
      <c r="H212" s="7">
        <v>21</v>
      </c>
      <c r="I212" s="7"/>
      <c r="J212" s="7">
        <v>7</v>
      </c>
      <c r="K212" s="7">
        <v>6</v>
      </c>
      <c r="L212" s="7">
        <v>1</v>
      </c>
      <c r="M212" s="7">
        <v>164</v>
      </c>
      <c r="N212" s="7">
        <v>255</v>
      </c>
    </row>
    <row r="213" spans="1:14" x14ac:dyDescent="0.25">
      <c r="E213" s="7"/>
      <c r="F213" s="7"/>
      <c r="G213" s="7"/>
      <c r="H213" s="7"/>
      <c r="I213" s="7"/>
      <c r="J213" s="7"/>
      <c r="K213" s="7"/>
      <c r="L213" s="7"/>
      <c r="M213" s="7"/>
      <c r="N213" s="7"/>
    </row>
    <row r="214" spans="1:14" x14ac:dyDescent="0.25">
      <c r="A214" s="1" t="s">
        <v>148</v>
      </c>
      <c r="B214" s="5" t="s">
        <v>147</v>
      </c>
      <c r="C214" s="1" t="s">
        <v>209</v>
      </c>
      <c r="D214" s="1" t="s">
        <v>148</v>
      </c>
      <c r="E214" s="7"/>
      <c r="F214" s="7">
        <v>1</v>
      </c>
      <c r="G214" s="7"/>
      <c r="H214" s="7"/>
      <c r="I214" s="7"/>
      <c r="J214" s="7"/>
      <c r="K214" s="7"/>
      <c r="L214" s="7"/>
      <c r="M214" s="7">
        <v>1</v>
      </c>
      <c r="N214" s="7">
        <v>2</v>
      </c>
    </row>
    <row r="215" spans="1:14" x14ac:dyDescent="0.25">
      <c r="B215" s="5"/>
      <c r="C215" s="1" t="s">
        <v>96</v>
      </c>
      <c r="D215" s="1" t="s">
        <v>148</v>
      </c>
      <c r="E215" s="7">
        <v>1</v>
      </c>
      <c r="F215" s="7">
        <v>43</v>
      </c>
      <c r="G215" s="7"/>
      <c r="H215" s="7">
        <v>14</v>
      </c>
      <c r="I215" s="7">
        <v>2</v>
      </c>
      <c r="J215" s="7">
        <v>2</v>
      </c>
      <c r="K215" s="7">
        <v>4</v>
      </c>
      <c r="L215" s="7">
        <v>1</v>
      </c>
      <c r="M215" s="7">
        <v>121</v>
      </c>
      <c r="N215" s="7">
        <v>188</v>
      </c>
    </row>
    <row r="216" spans="1:14" x14ac:dyDescent="0.25">
      <c r="B216" s="5" t="s">
        <v>119</v>
      </c>
      <c r="C216" s="1" t="s">
        <v>99</v>
      </c>
      <c r="D216" s="1" t="s">
        <v>120</v>
      </c>
      <c r="E216" s="7">
        <v>1</v>
      </c>
      <c r="F216" s="7">
        <v>28</v>
      </c>
      <c r="G216" s="7"/>
      <c r="H216" s="7">
        <v>9</v>
      </c>
      <c r="I216" s="7"/>
      <c r="J216" s="7"/>
      <c r="K216" s="7">
        <v>8</v>
      </c>
      <c r="L216" s="7"/>
      <c r="M216" s="7">
        <v>36</v>
      </c>
      <c r="N216" s="7">
        <v>82</v>
      </c>
    </row>
    <row r="217" spans="1:14" x14ac:dyDescent="0.25">
      <c r="A217" s="1" t="s">
        <v>297</v>
      </c>
      <c r="E217" s="7">
        <v>2</v>
      </c>
      <c r="F217" s="7">
        <v>72</v>
      </c>
      <c r="G217" s="7"/>
      <c r="H217" s="7">
        <v>23</v>
      </c>
      <c r="I217" s="7">
        <v>2</v>
      </c>
      <c r="J217" s="7">
        <v>2</v>
      </c>
      <c r="K217" s="7">
        <v>12</v>
      </c>
      <c r="L217" s="7">
        <v>1</v>
      </c>
      <c r="M217" s="7">
        <v>158</v>
      </c>
      <c r="N217" s="7">
        <v>272</v>
      </c>
    </row>
    <row r="218" spans="1:14" x14ac:dyDescent="0.25"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spans="1:14" x14ac:dyDescent="0.25">
      <c r="A219" s="1" t="s">
        <v>218</v>
      </c>
      <c r="B219" s="5" t="s">
        <v>117</v>
      </c>
      <c r="C219" s="1" t="s">
        <v>209</v>
      </c>
      <c r="D219" s="1" t="s">
        <v>118</v>
      </c>
      <c r="E219" s="7"/>
      <c r="F219" s="7">
        <v>2</v>
      </c>
      <c r="G219" s="7"/>
      <c r="H219" s="7"/>
      <c r="I219" s="7"/>
      <c r="J219" s="7"/>
      <c r="K219" s="7"/>
      <c r="L219" s="7"/>
      <c r="M219" s="7"/>
      <c r="N219" s="7">
        <v>2</v>
      </c>
    </row>
    <row r="220" spans="1:14" s="5" customFormat="1" x14ac:dyDescent="0.25">
      <c r="A220" s="1"/>
      <c r="C220" s="1" t="s">
        <v>96</v>
      </c>
      <c r="D220" s="1" t="s">
        <v>118</v>
      </c>
      <c r="E220" s="7">
        <v>2</v>
      </c>
      <c r="F220" s="7">
        <v>9</v>
      </c>
      <c r="G220" s="7"/>
      <c r="H220" s="7">
        <v>6</v>
      </c>
      <c r="I220" s="7"/>
      <c r="J220" s="7"/>
      <c r="K220" s="7">
        <v>3</v>
      </c>
      <c r="L220" s="7"/>
      <c r="M220" s="7">
        <v>75</v>
      </c>
      <c r="N220" s="7">
        <v>95</v>
      </c>
    </row>
    <row r="221" spans="1:14" x14ac:dyDescent="0.25">
      <c r="A221" s="1" t="s">
        <v>298</v>
      </c>
      <c r="E221" s="7">
        <v>2</v>
      </c>
      <c r="F221" s="7">
        <v>11</v>
      </c>
      <c r="G221" s="7"/>
      <c r="H221" s="7">
        <v>6</v>
      </c>
      <c r="I221" s="7"/>
      <c r="J221" s="7"/>
      <c r="K221" s="7">
        <v>3</v>
      </c>
      <c r="L221" s="7"/>
      <c r="M221" s="7">
        <v>75</v>
      </c>
      <c r="N221" s="7">
        <v>97</v>
      </c>
    </row>
    <row r="222" spans="1:14" x14ac:dyDescent="0.25">
      <c r="E222" s="7"/>
      <c r="F222" s="7"/>
      <c r="G222" s="7"/>
      <c r="H222" s="7"/>
      <c r="I222" s="7"/>
      <c r="J222" s="7"/>
      <c r="K222" s="7"/>
      <c r="L222" s="7"/>
      <c r="M222" s="7"/>
      <c r="N222" s="7"/>
    </row>
    <row r="223" spans="1:14" x14ac:dyDescent="0.25">
      <c r="A223" s="1" t="s">
        <v>175</v>
      </c>
      <c r="B223" s="5" t="s">
        <v>107</v>
      </c>
      <c r="C223" s="1" t="s">
        <v>96</v>
      </c>
      <c r="D223" s="1" t="s">
        <v>108</v>
      </c>
      <c r="E223" s="7">
        <v>2</v>
      </c>
      <c r="F223" s="7">
        <v>17</v>
      </c>
      <c r="G223" s="7"/>
      <c r="H223" s="7">
        <v>11</v>
      </c>
      <c r="I223" s="7"/>
      <c r="J223" s="7">
        <v>2</v>
      </c>
      <c r="K223" s="7"/>
      <c r="L223" s="7"/>
      <c r="M223" s="7">
        <v>47</v>
      </c>
      <c r="N223" s="7">
        <v>79</v>
      </c>
    </row>
    <row r="224" spans="1:14" x14ac:dyDescent="0.25">
      <c r="B224" s="5" t="s">
        <v>299</v>
      </c>
      <c r="C224" s="1" t="s">
        <v>96</v>
      </c>
      <c r="D224" s="1" t="s">
        <v>300</v>
      </c>
      <c r="E224" s="7">
        <v>1</v>
      </c>
      <c r="F224" s="7">
        <v>5</v>
      </c>
      <c r="G224" s="7"/>
      <c r="H224" s="7">
        <v>2</v>
      </c>
      <c r="I224" s="7"/>
      <c r="J224" s="7">
        <v>3</v>
      </c>
      <c r="K224" s="7"/>
      <c r="L224" s="7"/>
      <c r="M224" s="7">
        <v>30</v>
      </c>
      <c r="N224" s="7">
        <v>41</v>
      </c>
    </row>
    <row r="225" spans="1:14" x14ac:dyDescent="0.25">
      <c r="B225" s="5" t="s">
        <v>109</v>
      </c>
      <c r="C225" s="1" t="s">
        <v>209</v>
      </c>
      <c r="D225" s="1" t="s">
        <v>110</v>
      </c>
      <c r="E225" s="7"/>
      <c r="F225" s="7">
        <v>1</v>
      </c>
      <c r="G225" s="7"/>
      <c r="H225" s="7"/>
      <c r="I225" s="7"/>
      <c r="J225" s="7"/>
      <c r="K225" s="7"/>
      <c r="L225" s="7"/>
      <c r="M225" s="7"/>
      <c r="N225" s="7">
        <v>1</v>
      </c>
    </row>
    <row r="226" spans="1:14" x14ac:dyDescent="0.25">
      <c r="B226" s="5"/>
      <c r="C226" s="1" t="s">
        <v>96</v>
      </c>
      <c r="D226" s="1" t="s">
        <v>110</v>
      </c>
      <c r="E226" s="7">
        <v>11</v>
      </c>
      <c r="F226" s="7">
        <v>92</v>
      </c>
      <c r="G226" s="7"/>
      <c r="H226" s="7">
        <v>38</v>
      </c>
      <c r="I226" s="7">
        <v>3</v>
      </c>
      <c r="J226" s="7">
        <v>8</v>
      </c>
      <c r="K226" s="7">
        <v>16</v>
      </c>
      <c r="L226" s="7">
        <v>1</v>
      </c>
      <c r="M226" s="7">
        <v>193</v>
      </c>
      <c r="N226" s="7">
        <v>362</v>
      </c>
    </row>
    <row r="227" spans="1:14" x14ac:dyDescent="0.25">
      <c r="B227" s="5" t="s">
        <v>115</v>
      </c>
      <c r="C227" s="1" t="s">
        <v>96</v>
      </c>
      <c r="D227" s="1" t="s">
        <v>116</v>
      </c>
      <c r="E227" s="7">
        <v>6</v>
      </c>
      <c r="F227" s="7">
        <v>23</v>
      </c>
      <c r="G227" s="7"/>
      <c r="H227" s="7">
        <v>12</v>
      </c>
      <c r="I227" s="7">
        <v>1</v>
      </c>
      <c r="J227" s="7">
        <v>2</v>
      </c>
      <c r="K227" s="7">
        <v>6</v>
      </c>
      <c r="L227" s="7"/>
      <c r="M227" s="7">
        <v>124</v>
      </c>
      <c r="N227" s="7">
        <v>174</v>
      </c>
    </row>
    <row r="228" spans="1:14" x14ac:dyDescent="0.25">
      <c r="B228" s="5" t="s">
        <v>149</v>
      </c>
      <c r="C228" s="1" t="s">
        <v>96</v>
      </c>
      <c r="D228" s="1" t="s">
        <v>150</v>
      </c>
      <c r="E228" s="7">
        <v>1</v>
      </c>
      <c r="F228" s="7">
        <v>3</v>
      </c>
      <c r="G228" s="7"/>
      <c r="H228" s="7"/>
      <c r="I228" s="7"/>
      <c r="J228" s="7">
        <v>1</v>
      </c>
      <c r="K228" s="7">
        <v>1</v>
      </c>
      <c r="L228" s="7">
        <v>3</v>
      </c>
      <c r="M228" s="7">
        <v>55</v>
      </c>
      <c r="N228" s="7">
        <v>64</v>
      </c>
    </row>
    <row r="229" spans="1:14" x14ac:dyDescent="0.25">
      <c r="B229" s="5" t="s">
        <v>121</v>
      </c>
      <c r="C229" s="1" t="s">
        <v>96</v>
      </c>
      <c r="D229" s="1" t="s">
        <v>122</v>
      </c>
      <c r="E229" s="7"/>
      <c r="F229" s="7"/>
      <c r="G229" s="7"/>
      <c r="H229" s="7"/>
      <c r="I229" s="7"/>
      <c r="J229" s="7"/>
      <c r="K229" s="7"/>
      <c r="L229" s="7"/>
      <c r="M229" s="7">
        <v>34</v>
      </c>
      <c r="N229" s="7">
        <v>34</v>
      </c>
    </row>
    <row r="230" spans="1:14" x14ac:dyDescent="0.25">
      <c r="B230" s="5"/>
      <c r="C230" s="1" t="s">
        <v>254</v>
      </c>
      <c r="D230" s="1" t="s">
        <v>122</v>
      </c>
      <c r="E230" s="7"/>
      <c r="F230" s="7"/>
      <c r="G230" s="7"/>
      <c r="H230" s="7"/>
      <c r="I230" s="7"/>
      <c r="J230" s="7"/>
      <c r="K230" s="7"/>
      <c r="L230" s="7"/>
      <c r="M230" s="7">
        <v>3</v>
      </c>
      <c r="N230" s="7">
        <v>3</v>
      </c>
    </row>
    <row r="231" spans="1:14" s="5" customFormat="1" x14ac:dyDescent="0.25">
      <c r="A231" s="1" t="s">
        <v>301</v>
      </c>
      <c r="B231" s="1"/>
      <c r="C231" s="1"/>
      <c r="D231" s="1"/>
      <c r="E231" s="7">
        <v>21</v>
      </c>
      <c r="F231" s="7">
        <v>141</v>
      </c>
      <c r="G231" s="7"/>
      <c r="H231" s="7">
        <v>63</v>
      </c>
      <c r="I231" s="7">
        <v>4</v>
      </c>
      <c r="J231" s="7">
        <v>16</v>
      </c>
      <c r="K231" s="7">
        <v>23</v>
      </c>
      <c r="L231" s="7">
        <v>4</v>
      </c>
      <c r="M231" s="7">
        <v>486</v>
      </c>
      <c r="N231" s="7">
        <v>758</v>
      </c>
    </row>
    <row r="233" spans="1:14" x14ac:dyDescent="0.25">
      <c r="A233" s="4" t="s">
        <v>228</v>
      </c>
      <c r="E233" s="6">
        <f>SUM(E231,E221,E217,E212,E208,E206,E201,E197)</f>
        <v>90</v>
      </c>
      <c r="F233" s="6">
        <f t="shared" ref="F233:N233" si="3">SUM(F231,F221,F217,F212,F208,F206,F201,F197)</f>
        <v>596</v>
      </c>
      <c r="G233" s="6">
        <f t="shared" si="3"/>
        <v>4</v>
      </c>
      <c r="H233" s="6">
        <f t="shared" si="3"/>
        <v>268</v>
      </c>
      <c r="I233" s="6">
        <f t="shared" si="3"/>
        <v>16</v>
      </c>
      <c r="J233" s="6">
        <f t="shared" si="3"/>
        <v>59</v>
      </c>
      <c r="K233" s="6">
        <f t="shared" si="3"/>
        <v>77</v>
      </c>
      <c r="L233" s="6">
        <f t="shared" si="3"/>
        <v>10</v>
      </c>
      <c r="M233" s="6">
        <f t="shared" si="3"/>
        <v>2127</v>
      </c>
      <c r="N233" s="6">
        <f t="shared" si="3"/>
        <v>3247</v>
      </c>
    </row>
    <row r="234" spans="1:14" x14ac:dyDescent="0.25">
      <c r="A234" s="4"/>
      <c r="E234" s="6"/>
      <c r="F234" s="6"/>
      <c r="G234" s="6"/>
      <c r="H234" s="6"/>
      <c r="I234" s="6"/>
      <c r="J234" s="6"/>
      <c r="K234" s="6"/>
      <c r="L234" s="6"/>
    </row>
    <row r="235" spans="1:14" x14ac:dyDescent="0.25">
      <c r="A235" s="4" t="s">
        <v>200</v>
      </c>
    </row>
    <row r="236" spans="1:14" x14ac:dyDescent="0.25">
      <c r="A236" s="1" t="s">
        <v>200</v>
      </c>
      <c r="B236" s="5" t="s">
        <v>123</v>
      </c>
      <c r="C236" s="1" t="s">
        <v>124</v>
      </c>
      <c r="D236" s="1" t="s">
        <v>125</v>
      </c>
      <c r="E236" s="7">
        <v>1</v>
      </c>
      <c r="F236" s="7">
        <v>19</v>
      </c>
      <c r="G236" s="7"/>
      <c r="H236" s="7">
        <v>11</v>
      </c>
      <c r="I236" s="7"/>
      <c r="J236" s="7"/>
      <c r="K236" s="7">
        <v>6</v>
      </c>
      <c r="L236" s="7"/>
      <c r="M236" s="7">
        <v>61</v>
      </c>
      <c r="N236" s="7">
        <v>98</v>
      </c>
    </row>
    <row r="237" spans="1:14" x14ac:dyDescent="0.25">
      <c r="B237" s="5" t="s">
        <v>151</v>
      </c>
      <c r="C237" s="1" t="s">
        <v>152</v>
      </c>
      <c r="D237" s="1" t="s">
        <v>153</v>
      </c>
      <c r="E237" s="7">
        <v>1</v>
      </c>
      <c r="F237" s="7">
        <v>36</v>
      </c>
      <c r="G237" s="7"/>
      <c r="H237" s="7">
        <v>9</v>
      </c>
      <c r="I237" s="7">
        <v>1</v>
      </c>
      <c r="J237" s="7"/>
      <c r="K237" s="7">
        <v>4</v>
      </c>
      <c r="L237" s="7">
        <v>6</v>
      </c>
      <c r="M237" s="7">
        <v>65</v>
      </c>
      <c r="N237" s="7">
        <v>122</v>
      </c>
    </row>
    <row r="238" spans="1:14" x14ac:dyDescent="0.25">
      <c r="B238" s="5" t="s">
        <v>126</v>
      </c>
      <c r="C238" s="1" t="s">
        <v>127</v>
      </c>
      <c r="D238" s="1" t="s">
        <v>128</v>
      </c>
      <c r="E238" s="7">
        <v>7</v>
      </c>
      <c r="F238" s="7">
        <v>20</v>
      </c>
      <c r="G238" s="7"/>
      <c r="H238" s="7">
        <v>9</v>
      </c>
      <c r="I238" s="7">
        <v>2</v>
      </c>
      <c r="J238" s="7"/>
      <c r="K238" s="7">
        <v>1</v>
      </c>
      <c r="L238" s="7">
        <v>14</v>
      </c>
      <c r="M238" s="7">
        <v>111</v>
      </c>
      <c r="N238" s="7">
        <v>164</v>
      </c>
    </row>
    <row r="239" spans="1:14" x14ac:dyDescent="0.25">
      <c r="B239" s="5"/>
      <c r="C239" s="1" t="s">
        <v>255</v>
      </c>
      <c r="D239" s="1" t="s">
        <v>128</v>
      </c>
      <c r="E239" s="7">
        <v>2</v>
      </c>
      <c r="F239" s="7"/>
      <c r="G239" s="7"/>
      <c r="H239" s="7"/>
      <c r="I239" s="7"/>
      <c r="J239" s="7"/>
      <c r="K239" s="7"/>
      <c r="L239" s="7"/>
      <c r="M239" s="7">
        <v>1</v>
      </c>
      <c r="N239" s="7">
        <v>3</v>
      </c>
    </row>
    <row r="240" spans="1:14" x14ac:dyDescent="0.25">
      <c r="B240" s="5" t="s">
        <v>302</v>
      </c>
      <c r="C240" s="1" t="s">
        <v>127</v>
      </c>
      <c r="D240" s="1" t="s">
        <v>303</v>
      </c>
      <c r="E240" s="7"/>
      <c r="F240" s="7">
        <v>1</v>
      </c>
      <c r="G240" s="7"/>
      <c r="H240" s="7"/>
      <c r="I240" s="7"/>
      <c r="J240" s="7"/>
      <c r="K240" s="7"/>
      <c r="L240" s="7"/>
      <c r="M240" s="7">
        <v>1</v>
      </c>
      <c r="N240" s="7">
        <v>2</v>
      </c>
    </row>
    <row r="241" spans="1:14" x14ac:dyDescent="0.25">
      <c r="B241" s="5" t="s">
        <v>129</v>
      </c>
      <c r="C241" s="1" t="s">
        <v>124</v>
      </c>
      <c r="D241" s="1" t="s">
        <v>130</v>
      </c>
      <c r="E241" s="7">
        <v>12</v>
      </c>
      <c r="F241" s="7">
        <v>106</v>
      </c>
      <c r="G241" s="7">
        <v>1</v>
      </c>
      <c r="H241" s="7">
        <v>52</v>
      </c>
      <c r="I241" s="7"/>
      <c r="J241" s="7">
        <v>5</v>
      </c>
      <c r="K241" s="7">
        <v>7</v>
      </c>
      <c r="L241" s="7"/>
      <c r="M241" s="7">
        <v>288</v>
      </c>
      <c r="N241" s="7">
        <v>471</v>
      </c>
    </row>
    <row r="242" spans="1:14" x14ac:dyDescent="0.25">
      <c r="A242" s="4" t="s">
        <v>200</v>
      </c>
      <c r="B242" s="4"/>
      <c r="C242" s="4"/>
      <c r="D242" s="4"/>
      <c r="E242" s="4">
        <f t="shared" ref="E242:N242" si="4">SUM(E236:E241)</f>
        <v>23</v>
      </c>
      <c r="F242" s="4">
        <f t="shared" si="4"/>
        <v>182</v>
      </c>
      <c r="G242" s="4">
        <f t="shared" si="4"/>
        <v>1</v>
      </c>
      <c r="H242" s="4">
        <f t="shared" si="4"/>
        <v>81</v>
      </c>
      <c r="I242" s="4">
        <f t="shared" si="4"/>
        <v>3</v>
      </c>
      <c r="J242" s="4">
        <f t="shared" si="4"/>
        <v>5</v>
      </c>
      <c r="K242" s="4">
        <f t="shared" si="4"/>
        <v>18</v>
      </c>
      <c r="L242" s="4">
        <f t="shared" si="4"/>
        <v>20</v>
      </c>
      <c r="M242" s="4">
        <f t="shared" si="4"/>
        <v>527</v>
      </c>
      <c r="N242" s="4">
        <f t="shared" si="4"/>
        <v>860</v>
      </c>
    </row>
    <row r="243" spans="1:14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1:14" x14ac:dyDescent="0.25">
      <c r="A244" s="4" t="s">
        <v>304</v>
      </c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>
        <v>16</v>
      </c>
      <c r="N244" s="4">
        <v>16</v>
      </c>
    </row>
    <row r="246" spans="1:14" x14ac:dyDescent="0.25">
      <c r="A246" s="5" t="s">
        <v>227</v>
      </c>
      <c r="B246" s="5"/>
      <c r="C246" s="5"/>
      <c r="D246" s="5"/>
      <c r="E246" s="10">
        <f t="shared" ref="E246:N246" si="5">SUM(E242,E233,E191,E112,E81)</f>
        <v>201</v>
      </c>
      <c r="F246" s="10">
        <f t="shared" si="5"/>
        <v>1745</v>
      </c>
      <c r="G246" s="10">
        <f t="shared" si="5"/>
        <v>11</v>
      </c>
      <c r="H246" s="10">
        <f t="shared" si="5"/>
        <v>796</v>
      </c>
      <c r="I246" s="10">
        <f t="shared" si="5"/>
        <v>42</v>
      </c>
      <c r="J246" s="10">
        <f t="shared" si="5"/>
        <v>118</v>
      </c>
      <c r="K246" s="10">
        <f t="shared" si="5"/>
        <v>261</v>
      </c>
      <c r="L246" s="10">
        <f t="shared" si="5"/>
        <v>44</v>
      </c>
      <c r="M246" s="10">
        <f t="shared" si="5"/>
        <v>6512</v>
      </c>
      <c r="N246" s="10">
        <f t="shared" si="5"/>
        <v>9731</v>
      </c>
    </row>
    <row r="247" spans="1:14" x14ac:dyDescent="0.25">
      <c r="A247" s="5" t="s">
        <v>305</v>
      </c>
      <c r="B247" s="5"/>
      <c r="C247" s="5"/>
      <c r="D247" s="5"/>
      <c r="E247" s="11">
        <f t="shared" ref="E247:M247" si="6">SUM(E244:E246)</f>
        <v>201</v>
      </c>
      <c r="F247" s="11">
        <f t="shared" si="6"/>
        <v>1745</v>
      </c>
      <c r="G247" s="11">
        <f t="shared" si="6"/>
        <v>11</v>
      </c>
      <c r="H247" s="11">
        <f t="shared" si="6"/>
        <v>796</v>
      </c>
      <c r="I247" s="11">
        <f t="shared" si="6"/>
        <v>42</v>
      </c>
      <c r="J247" s="11">
        <f t="shared" si="6"/>
        <v>118</v>
      </c>
      <c r="K247" s="11">
        <f t="shared" si="6"/>
        <v>261</v>
      </c>
      <c r="L247" s="11">
        <f t="shared" si="6"/>
        <v>44</v>
      </c>
      <c r="M247" s="11">
        <f t="shared" si="6"/>
        <v>6528</v>
      </c>
      <c r="N247" s="11">
        <f>SUM(N244:N246)</f>
        <v>9747</v>
      </c>
    </row>
    <row r="249" spans="1:14" x14ac:dyDescent="0.25">
      <c r="A249" s="14" t="s">
        <v>307</v>
      </c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</row>
    <row r="250" spans="1:14" x14ac:dyDescent="0.25">
      <c r="A250" s="14" t="s">
        <v>234</v>
      </c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</row>
  </sheetData>
  <sheetProtection algorithmName="SHA-512" hashValue="AyU3MqzPfQdHD37lB5olBWpRmtHXXU51Waw83Ud4XzPfaIL4b34U11BYW9ZhhC0VFlXUyZbfQyxbdOWtO01IUg==" saltValue="X2YhZdSXLhZCIwAq8XqNbQ==" spinCount="100000" sheet="1" objects="1" scenarios="1"/>
  <mergeCells count="5">
    <mergeCell ref="A3:N3"/>
    <mergeCell ref="A2:N2"/>
    <mergeCell ref="A1:N1"/>
    <mergeCell ref="A249:N249"/>
    <mergeCell ref="A250:N250"/>
  </mergeCells>
  <hyperlinks>
    <hyperlink ref="A250:D250" r:id="rId1" display="[Institutional Research Home]"/>
    <hyperlink ref="A250:F250" r:id="rId2" display="[Institutional Research Home]"/>
    <hyperlink ref="A249:D249" r:id="rId3" display="[Fall 2001 - Fact Sheet]"/>
    <hyperlink ref="A249:F249" r:id="rId4" display="[Fall 2008 - Fact Sheet]"/>
    <hyperlink ref="A249:M249" r:id="rId5" display="[Fall 2010 - Fact Sheet]"/>
    <hyperlink ref="A249:N249" r:id="rId6" display="[Fall 2012 - Fact Sheet]"/>
    <hyperlink ref="A250:N250" r:id="rId7" display="[Institutional Research Home]"/>
  </hyperlinks>
  <pageMargins left="0.7" right="0.7" top="0.75" bottom="0.75" header="0.3" footer="0.3"/>
  <pageSetup scale="66" orientation="landscape" r:id="rId8"/>
  <rowBreaks count="6" manualBreakCount="6">
    <brk id="43" max="16383" man="1"/>
    <brk id="81" max="16383" man="1"/>
    <brk id="112" max="16383" man="1"/>
    <brk id="158" max="13" man="1"/>
    <brk id="192" max="13" man="1"/>
    <brk id="2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UG_Ethnic</vt:lpstr>
      <vt:lpstr>UG_Ethnic!Print_Area</vt:lpstr>
      <vt:lpstr>UG_Ethnic!Print_Titles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Gachette, Yves</dc:creator>
  <cp:lastModifiedBy>Bonn, Michelle</cp:lastModifiedBy>
  <cp:lastPrinted>2012-11-28T17:55:44Z</cp:lastPrinted>
  <dcterms:created xsi:type="dcterms:W3CDTF">2009-11-05T19:49:47Z</dcterms:created>
  <dcterms:modified xsi:type="dcterms:W3CDTF">2015-11-17T16:50:12Z</dcterms:modified>
</cp:coreProperties>
</file>